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definedNames>
    <definedName name="daysperyear">Sheet1!$A$5</definedName>
  </definedNames>
  <calcPr calcId="125725"/>
</workbook>
</file>

<file path=xl/calcChain.xml><?xml version="1.0" encoding="utf-8"?>
<calcChain xmlns="http://schemas.openxmlformats.org/spreadsheetml/2006/main">
  <c r="B14" i="1"/>
  <c r="B18"/>
  <c r="B22"/>
  <c r="B25"/>
  <c r="B26"/>
  <c r="B27"/>
  <c r="B28"/>
  <c r="B31"/>
  <c r="B10"/>
  <c r="A30"/>
  <c r="B30" s="1"/>
  <c r="A12"/>
  <c r="B12" s="1"/>
  <c r="A11"/>
  <c r="B11" s="1"/>
  <c r="A32"/>
  <c r="B32" s="1"/>
  <c r="A27"/>
  <c r="A29"/>
  <c r="B29" s="1"/>
  <c r="A21"/>
  <c r="B21" s="1"/>
  <c r="A16"/>
  <c r="B16" s="1"/>
  <c r="A19"/>
  <c r="B19" s="1"/>
  <c r="A23"/>
  <c r="B23" s="1"/>
  <c r="A20"/>
  <c r="B20" s="1"/>
  <c r="A24"/>
  <c r="B24" s="1"/>
  <c r="A15"/>
  <c r="B15" s="1"/>
  <c r="A17"/>
  <c r="B17" s="1"/>
  <c r="A13"/>
  <c r="B13" s="1"/>
</calcChain>
</file>

<file path=xl/sharedStrings.xml><?xml version="1.0" encoding="utf-8"?>
<sst xmlns="http://schemas.openxmlformats.org/spreadsheetml/2006/main" count="30" uniqueCount="30">
  <si>
    <t>days/year</t>
  </si>
  <si>
    <t>number</t>
  </si>
  <si>
    <t>description</t>
  </si>
  <si>
    <t>Original Date</t>
  </si>
  <si>
    <t>Date</t>
  </si>
  <si>
    <t>Original date</t>
  </si>
  <si>
    <t>exp(-1) or 1/e</t>
  </si>
  <si>
    <t>gamma (Euler-Mascheroni constant)</t>
  </si>
  <si>
    <t>1/sqrt(2)</t>
  </si>
  <si>
    <t>1/golden ratio</t>
  </si>
  <si>
    <t>Gamma(1/2)</t>
  </si>
  <si>
    <t>pi/2</t>
  </si>
  <si>
    <t>sqrt(2)</t>
  </si>
  <si>
    <t>sqrt(3)</t>
  </si>
  <si>
    <t>multiplicative identity</t>
  </si>
  <si>
    <t>smallest prime</t>
  </si>
  <si>
    <t>Feigenbaum constant (delta)</t>
  </si>
  <si>
    <t>Feigenbaum constant (alpha)</t>
  </si>
  <si>
    <t>Zeta(2)=pi^2/6</t>
  </si>
  <si>
    <t>ln(2)</t>
  </si>
  <si>
    <t>Golden Ratio</t>
  </si>
  <si>
    <t>pi</t>
  </si>
  <si>
    <t>e</t>
  </si>
  <si>
    <t>smallest non-even prime</t>
  </si>
  <si>
    <t>Graham's number</t>
  </si>
  <si>
    <t>xkcd number A(g64,g64)</t>
  </si>
  <si>
    <t>1e9 seconds</t>
  </si>
  <si>
    <t>1e6 seconds</t>
  </si>
  <si>
    <t>1e7 seconds</t>
  </si>
  <si>
    <t>1e8 seconds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</si>
</sst>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35"/>
  <sheetViews>
    <sheetView tabSelected="1" workbookViewId="0">
      <selection activeCell="B10" sqref="B10:B32"/>
    </sheetView>
  </sheetViews>
  <sheetFormatPr defaultRowHeight="15"/>
  <cols>
    <col min="2" max="2" width="10.7109375" bestFit="1" customWidth="1"/>
  </cols>
  <sheetData>
    <row r="2" spans="1:3">
      <c r="B2" t="s">
        <v>3</v>
      </c>
    </row>
    <row r="3" spans="1:3">
      <c r="B3" s="1">
        <v>40493</v>
      </c>
    </row>
    <row r="4" spans="1:3">
      <c r="A4" t="s">
        <v>0</v>
      </c>
    </row>
    <row r="5" spans="1:3">
      <c r="A5">
        <v>365.24</v>
      </c>
    </row>
    <row r="9" spans="1:3">
      <c r="A9" t="s">
        <v>1</v>
      </c>
      <c r="B9" t="s">
        <v>4</v>
      </c>
      <c r="C9" t="s">
        <v>2</v>
      </c>
    </row>
    <row r="10" spans="1:3">
      <c r="A10">
        <v>0</v>
      </c>
      <c r="B10" s="1">
        <f>B$3+A10*daysperyear</f>
        <v>40493</v>
      </c>
      <c r="C10" t="s">
        <v>5</v>
      </c>
    </row>
    <row r="11" spans="1:3">
      <c r="A11">
        <f>1000000/(60*60*24)/daysperyear</f>
        <v>3.168895541034409E-2</v>
      </c>
      <c r="B11" s="1">
        <f>B$3+A11*daysperyear</f>
        <v>40504.574074074073</v>
      </c>
      <c r="C11" t="s">
        <v>27</v>
      </c>
    </row>
    <row r="12" spans="1:3">
      <c r="A12">
        <f>10000000/(60*60*24)/daysperyear</f>
        <v>0.31688955410344088</v>
      </c>
      <c r="B12" s="1">
        <f>B$3+A12*daysperyear</f>
        <v>40608.740740740737</v>
      </c>
      <c r="C12" t="s">
        <v>28</v>
      </c>
    </row>
    <row r="13" spans="1:3">
      <c r="A13">
        <f>EXP(-1)</f>
        <v>0.36787944117144233</v>
      </c>
      <c r="B13" s="1">
        <f>B$3+A13*daysperyear</f>
        <v>40627.364287093456</v>
      </c>
      <c r="C13" t="s">
        <v>6</v>
      </c>
    </row>
    <row r="14" spans="1:3">
      <c r="A14" s="2">
        <v>0.57721566490153198</v>
      </c>
      <c r="B14" s="1">
        <f>B$3+A14*daysperyear</f>
        <v>40703.822249448633</v>
      </c>
      <c r="C14" t="s">
        <v>7</v>
      </c>
    </row>
    <row r="15" spans="1:3">
      <c r="A15">
        <f>(1+SQRT(5))/2-1</f>
        <v>0.6180339887498949</v>
      </c>
      <c r="B15" s="1">
        <f>B$3+A15*daysperyear</f>
        <v>40718.730734051009</v>
      </c>
      <c r="C15" t="s">
        <v>9</v>
      </c>
    </row>
    <row r="16" spans="1:3">
      <c r="A16">
        <f>LN(2)</f>
        <v>0.69314718055994529</v>
      </c>
      <c r="B16" s="1">
        <f>B$3+A16*daysperyear</f>
        <v>40746.165076227713</v>
      </c>
      <c r="C16" t="s">
        <v>19</v>
      </c>
    </row>
    <row r="17" spans="1:3">
      <c r="A17">
        <f>1/SQRT(2)</f>
        <v>0.70710678118654746</v>
      </c>
      <c r="B17" s="1">
        <f>B$3+A17*daysperyear</f>
        <v>40751.263680760574</v>
      </c>
      <c r="C17" t="s">
        <v>8</v>
      </c>
    </row>
    <row r="18" spans="1:3">
      <c r="A18">
        <v>1</v>
      </c>
      <c r="B18" s="1">
        <f>B$3+A18*daysperyear</f>
        <v>40858.239999999998</v>
      </c>
      <c r="C18" t="s">
        <v>14</v>
      </c>
    </row>
    <row r="19" spans="1:3">
      <c r="A19">
        <f>SQRT(2)</f>
        <v>1.4142135623730951</v>
      </c>
      <c r="B19" s="1">
        <f>B$3+A19*daysperyear</f>
        <v>41009.527361521148</v>
      </c>
      <c r="C19" t="s">
        <v>12</v>
      </c>
    </row>
    <row r="20" spans="1:3">
      <c r="A20">
        <f>PI()/2</f>
        <v>1.5707963267948966</v>
      </c>
      <c r="B20" s="1">
        <f>B$3+A20*daysperyear</f>
        <v>41066.717650398568</v>
      </c>
      <c r="C20" t="s">
        <v>11</v>
      </c>
    </row>
    <row r="21" spans="1:3">
      <c r="A21">
        <f>(1+SQRT(5))/2</f>
        <v>1.6180339887498949</v>
      </c>
      <c r="B21" s="1">
        <f>B$3+A21*daysperyear</f>
        <v>41083.970734051014</v>
      </c>
      <c r="C21" t="s">
        <v>20</v>
      </c>
    </row>
    <row r="22" spans="1:3" ht="15.75">
      <c r="A22" s="3">
        <v>1.64493406684822</v>
      </c>
      <c r="B22" s="1">
        <f>B$3+A22*daysperyear</f>
        <v>41093.795718575646</v>
      </c>
      <c r="C22" t="s">
        <v>18</v>
      </c>
    </row>
    <row r="23" spans="1:3">
      <c r="A23">
        <f>SQRT(3)</f>
        <v>1.7320508075688772</v>
      </c>
      <c r="B23" s="1">
        <f>B$3+A23*daysperyear</f>
        <v>41125.614236956455</v>
      </c>
      <c r="C23" t="s">
        <v>13</v>
      </c>
    </row>
    <row r="24" spans="1:3">
      <c r="A24">
        <f>EXP(GAMMALN(0.5))</f>
        <v>1.772453851020507</v>
      </c>
      <c r="B24" s="1">
        <f>B$3+A24*daysperyear</f>
        <v>41140.37104454673</v>
      </c>
      <c r="C24" t="s">
        <v>10</v>
      </c>
    </row>
    <row r="25" spans="1:3">
      <c r="A25">
        <v>2</v>
      </c>
      <c r="B25" s="1">
        <f>B$3+A25*daysperyear</f>
        <v>41223.480000000003</v>
      </c>
      <c r="C25" t="s">
        <v>15</v>
      </c>
    </row>
    <row r="26" spans="1:3">
      <c r="A26" s="2">
        <v>2.50290787509589</v>
      </c>
      <c r="B26" s="1">
        <f>B$3+A26*daysperyear</f>
        <v>41407.162072300023</v>
      </c>
      <c r="C26" t="s">
        <v>17</v>
      </c>
    </row>
    <row r="27" spans="1:3">
      <c r="A27">
        <f>EXP(1)</f>
        <v>2.7182818284590451</v>
      </c>
      <c r="B27" s="1">
        <f>B$3+A27*daysperyear</f>
        <v>41485.825255026379</v>
      </c>
      <c r="C27" t="s">
        <v>22</v>
      </c>
    </row>
    <row r="28" spans="1:3">
      <c r="A28">
        <v>3</v>
      </c>
      <c r="B28" s="1">
        <f>B$3+A28*daysperyear</f>
        <v>41588.720000000001</v>
      </c>
      <c r="C28" t="s">
        <v>23</v>
      </c>
    </row>
    <row r="29" spans="1:3">
      <c r="A29">
        <f>PI()</f>
        <v>3.1415926535897931</v>
      </c>
      <c r="B29" s="1">
        <f>B$3+A29*daysperyear</f>
        <v>41640.435300797137</v>
      </c>
      <c r="C29" t="s">
        <v>21</v>
      </c>
    </row>
    <row r="30" spans="1:3">
      <c r="A30">
        <f>100000000/(60*60*24)/daysperyear</f>
        <v>3.1688955410344084</v>
      </c>
      <c r="B30" s="1">
        <f>B$3+A30*daysperyear</f>
        <v>41650.407407407409</v>
      </c>
      <c r="C30" t="s">
        <v>29</v>
      </c>
    </row>
    <row r="31" spans="1:3">
      <c r="A31" s="2">
        <v>4.6692016091029904</v>
      </c>
      <c r="B31" s="1">
        <f>B$3+A31*daysperyear</f>
        <v>42198.379195708774</v>
      </c>
      <c r="C31" t="s">
        <v>16</v>
      </c>
    </row>
    <row r="32" spans="1:3">
      <c r="A32">
        <f>1000000000/(60*60*24)/daysperyear</f>
        <v>31.688955410344086</v>
      </c>
      <c r="B32" s="1">
        <f>B$3+A32*daysperyear</f>
        <v>52067.074074074073</v>
      </c>
      <c r="C32" t="s">
        <v>26</v>
      </c>
    </row>
    <row r="34" spans="3:3">
      <c r="C34" t="s">
        <v>24</v>
      </c>
    </row>
    <row r="35" spans="3:3">
      <c r="C35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daysperyear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Ross</dc:creator>
  <cp:lastModifiedBy>Andrew M Ross</cp:lastModifiedBy>
  <dcterms:created xsi:type="dcterms:W3CDTF">2011-02-13T18:14:39Z</dcterms:created>
  <dcterms:modified xsi:type="dcterms:W3CDTF">2011-02-13T19:09:29Z</dcterms:modified>
</cp:coreProperties>
</file>