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/>
  </bookViews>
  <sheets>
    <sheet name="apples" sheetId="4" r:id="rId1"/>
    <sheet name="river" sheetId="5" r:id="rId2"/>
    <sheet name="apsize" sheetId="6" r:id="rId3"/>
    <sheet name="DowJones" sheetId="1" r:id="rId4"/>
    <sheet name="CPI" sheetId="2" r:id="rId5"/>
    <sheet name="Fibonacci" sheetId="3" r:id="rId6"/>
  </sheets>
  <calcPr calcId="125725"/>
</workbook>
</file>

<file path=xl/calcChain.xml><?xml version="1.0" encoding="utf-8"?>
<calcChain xmlns="http://schemas.openxmlformats.org/spreadsheetml/2006/main">
  <c r="C15" i="3"/>
  <c r="C16" s="1"/>
  <c r="C14"/>
  <c r="AE53" i="6"/>
  <c r="AC53"/>
  <c r="AB53"/>
  <c r="AD53" s="1"/>
  <c r="AD50"/>
  <c r="AD49"/>
  <c r="AD48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A18"/>
  <c r="AA19" s="1"/>
  <c r="AA20" s="1"/>
  <c r="AA21" s="1"/>
  <c r="AA22" s="1"/>
  <c r="AA23" s="1"/>
  <c r="AA24" s="1"/>
  <c r="AA25" s="1"/>
  <c r="AA26" s="1"/>
  <c r="AA27" s="1"/>
  <c r="AA28" s="1"/>
  <c r="AA29" s="1"/>
  <c r="AA30" s="1"/>
  <c r="AA31" s="1"/>
  <c r="AA32" s="1"/>
  <c r="AA33" s="1"/>
  <c r="AA34" s="1"/>
  <c r="AA35" s="1"/>
  <c r="AA36" s="1"/>
  <c r="AA37" s="1"/>
  <c r="AA38" s="1"/>
  <c r="AA39" s="1"/>
  <c r="AA40" s="1"/>
  <c r="AA41" s="1"/>
  <c r="AA42" s="1"/>
  <c r="AA43" s="1"/>
  <c r="AA44" s="1"/>
  <c r="AA45" s="1"/>
  <c r="AA46" s="1"/>
  <c r="AA47" s="1"/>
  <c r="AA48" s="1"/>
  <c r="AD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C17" i="3" l="1"/>
  <c r="C18" s="1"/>
  <c r="C19" l="1"/>
  <c r="C20" s="1"/>
  <c r="C21" l="1"/>
  <c r="C22" s="1"/>
  <c r="C23" l="1"/>
  <c r="C24" s="1"/>
  <c r="C25" l="1"/>
  <c r="C26" s="1"/>
  <c r="C27" l="1"/>
  <c r="C28" s="1"/>
  <c r="C30" l="1"/>
  <c r="C29"/>
  <c r="C31" l="1"/>
</calcChain>
</file>

<file path=xl/sharedStrings.xml><?xml version="1.0" encoding="utf-8"?>
<sst xmlns="http://schemas.openxmlformats.org/spreadsheetml/2006/main" count="136" uniqueCount="53">
  <si>
    <t>Diameter (mm)</t>
  </si>
  <si>
    <t>Weight (oz)</t>
  </si>
  <si>
    <t>Size</t>
  </si>
  <si>
    <t>http://www.bestapples.com/facts/facts_grades.aspx</t>
  </si>
  <si>
    <t>1998.11.29</t>
  </si>
  <si>
    <t>1998.11.28</t>
  </si>
  <si>
    <t>1998.11.27</t>
  </si>
  <si>
    <t>1998.11.26</t>
  </si>
  <si>
    <t>cfs</t>
  </si>
  <si>
    <t>Source: USGS</t>
  </si>
  <si>
    <t>http://seattlecentral.edu/qelp/sets/071/071.html</t>
  </si>
  <si>
    <t>Statistics</t>
  </si>
  <si>
    <t>Total Calculus</t>
  </si>
  <si>
    <t>BC Calc</t>
  </si>
  <si>
    <t>AB Calc</t>
  </si>
  <si>
    <t>Number of students taking various AP exams</t>
  </si>
  <si>
    <t>Year</t>
  </si>
  <si>
    <t>CPI</t>
  </si>
  <si>
    <t>AvgDowJones</t>
  </si>
  <si>
    <t>Here is the average Dow Jones stock market index for each year.</t>
  </si>
  <si>
    <t>The CPI (Consumer Price Index) is the way that the government measures the cost of living.</t>
  </si>
  <si>
    <t>Inflation is defined as the % increase in the CPI from one year to the next.</t>
  </si>
  <si>
    <t>Find an appropriate model and report why it is better than the others you explored.</t>
  </si>
  <si>
    <t>Number of students taking AP Calculus (AB or BC)</t>
  </si>
  <si>
    <t>#students</t>
  </si>
  <si>
    <t>discharge in cubic feet per second</t>
  </si>
  <si>
    <t>time (hours)</t>
  </si>
  <si>
    <t>which was the peak of a surge of water due to a heavy rain.</t>
  </si>
  <si>
    <t>In this data set we watch the flow rate taper off.</t>
  </si>
  <si>
    <t>Time given in hours since midnight 26 November (1 = 1 a.m.)</t>
  </si>
  <si>
    <t>date(ignore)</t>
  </si>
  <si>
    <t>x</t>
  </si>
  <si>
    <t>y</t>
  </si>
  <si>
    <t>a)</t>
  </si>
  <si>
    <t>Based on what you know about diameters and weights(volumes), what kind of relationship</t>
  </si>
  <si>
    <t>Here is some data on grading standards for apples in Washington state.</t>
  </si>
  <si>
    <t>b)</t>
  </si>
  <si>
    <t>do you expect to see between diameter and weight?</t>
  </si>
  <si>
    <t>original data;</t>
  </si>
  <si>
    <t>you can ignore it,</t>
  </si>
  <si>
    <t>but I didn't want to</t>
  </si>
  <si>
    <t>delete it entirely.</t>
  </si>
  <si>
    <t>Fibonacci sequence</t>
  </si>
  <si>
    <t>Pretend this is just some mysterious data set instead of a well-known mathematical sequence.</t>
  </si>
  <si>
    <t>n</t>
  </si>
  <si>
    <t>Fib(n)</t>
  </si>
  <si>
    <t>Did you know that the Fibonacci sequence behaves that way?</t>
  </si>
  <si>
    <t>First, remember that weight and volume are usually nearly directly proportional, if the density is constant.</t>
  </si>
  <si>
    <t>size = approximate number of apples per 40-pound box</t>
  </si>
  <si>
    <t>Find an appropriate model to predict weight from diameter, and report why it is better than the others you explored.</t>
  </si>
  <si>
    <t>Raging River hourly discharge starting  at 1 a.m. 26 Nov 1998,</t>
  </si>
  <si>
    <t>Find an appropriate model for flow rate as a function of time, and report why it is better than the others you explored.</t>
  </si>
  <si>
    <t>Find an appropriate model for # of students as a function of the year, and report why it is better than the others you explored.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</si>
</sst>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Lucida Sans Unicode"/>
      <family val="2"/>
    </font>
    <font>
      <u/>
      <sz val="11"/>
      <color theme="10"/>
      <name val="Calibri"/>
      <family val="2"/>
    </font>
    <font>
      <sz val="10"/>
      <name val="Verdana"/>
      <family val="2"/>
    </font>
    <font>
      <sz val="9"/>
      <name val="Geneva"/>
    </font>
    <font>
      <sz val="14"/>
      <name val="Geneva"/>
    </font>
    <font>
      <sz val="10"/>
      <name val="Arial"/>
      <family val="2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AC68E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1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</cellStyleXfs>
  <cellXfs count="18">
    <xf numFmtId="0" fontId="0" fillId="0" borderId="0" xfId="0"/>
    <xf numFmtId="0" fontId="18" fillId="33" borderId="0" xfId="0" applyFont="1" applyFill="1" applyAlignment="1">
      <alignment wrapText="1"/>
    </xf>
    <xf numFmtId="0" fontId="19" fillId="0" borderId="0" xfId="42" applyAlignment="1" applyProtection="1"/>
    <xf numFmtId="2" fontId="22" fillId="0" borderId="0" xfId="0" applyNumberFormat="1" applyFont="1"/>
    <xf numFmtId="0" fontId="22" fillId="0" borderId="0" xfId="0" applyFont="1"/>
    <xf numFmtId="0" fontId="23" fillId="0" borderId="0" xfId="0" applyFont="1"/>
    <xf numFmtId="3" fontId="23" fillId="0" borderId="0" xfId="0" applyNumberFormat="1" applyFont="1"/>
    <xf numFmtId="3" fontId="23" fillId="0" borderId="0" xfId="44" applyNumberFormat="1" applyFont="1"/>
    <xf numFmtId="0" fontId="23" fillId="0" borderId="0" xfId="44" applyFont="1"/>
    <xf numFmtId="3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0" fillId="34" borderId="0" xfId="0" applyFill="1"/>
    <xf numFmtId="1" fontId="24" fillId="0" borderId="0" xfId="0" applyNumberFormat="1" applyFont="1"/>
    <xf numFmtId="46" fontId="24" fillId="0" borderId="0" xfId="0" applyNumberFormat="1" applyFont="1"/>
    <xf numFmtId="0" fontId="24" fillId="0" borderId="0" xfId="0" applyFont="1"/>
    <xf numFmtId="0" fontId="0" fillId="0" borderId="0" xfId="0"/>
    <xf numFmtId="0" fontId="0" fillId="0" borderId="0" xfId="0" applyBorder="1"/>
    <xf numFmtId="164" fontId="0" fillId="0" borderId="0" xfId="0" applyNumberFormat="1" applyBorder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5"/>
    <cellStyle name="Currency 2" xfId="4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7"/>
    <cellStyle name="Normal_Sheet1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stapples.com/facts/facts_grade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seattlecentral.edu/qelp/sets/071/07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E37"/>
  <sheetViews>
    <sheetView tabSelected="1" workbookViewId="0">
      <selection activeCell="B4" sqref="B4"/>
    </sheetView>
  </sheetViews>
  <sheetFormatPr defaultRowHeight="15"/>
  <cols>
    <col min="4" max="4" width="10.140625" customWidth="1"/>
    <col min="5" max="5" width="10" customWidth="1"/>
  </cols>
  <sheetData>
    <row r="4" spans="2:3">
      <c r="B4" s="15" t="s">
        <v>35</v>
      </c>
    </row>
    <row r="5" spans="2:3">
      <c r="B5" s="15" t="s">
        <v>33</v>
      </c>
      <c r="C5" s="15" t="s">
        <v>47</v>
      </c>
    </row>
    <row r="6" spans="2:3">
      <c r="C6" s="15" t="s">
        <v>34</v>
      </c>
    </row>
    <row r="7" spans="2:3" s="15" customFormat="1">
      <c r="C7" s="15" t="s">
        <v>37</v>
      </c>
    </row>
    <row r="8" spans="2:3" s="15" customFormat="1">
      <c r="C8" s="11"/>
    </row>
    <row r="9" spans="2:3" s="15" customFormat="1"/>
    <row r="10" spans="2:3" s="15" customFormat="1"/>
    <row r="12" spans="2:3">
      <c r="B12" s="15" t="s">
        <v>36</v>
      </c>
      <c r="C12" s="15" t="s">
        <v>49</v>
      </c>
    </row>
    <row r="13" spans="2:3" s="15" customFormat="1">
      <c r="C13" s="11"/>
    </row>
    <row r="14" spans="2:3" s="15" customFormat="1"/>
    <row r="15" spans="2:3" s="15" customFormat="1"/>
    <row r="18" spans="3:5">
      <c r="D18" s="15" t="s">
        <v>31</v>
      </c>
      <c r="E18" s="15" t="s">
        <v>32</v>
      </c>
    </row>
    <row r="19" spans="3:5" ht="27">
      <c r="C19" s="1" t="s">
        <v>2</v>
      </c>
      <c r="D19" s="1" t="s">
        <v>0</v>
      </c>
      <c r="E19" s="1" t="s">
        <v>1</v>
      </c>
    </row>
    <row r="20" spans="3:5">
      <c r="C20" s="15">
        <v>48</v>
      </c>
      <c r="D20" s="15">
        <v>92.5</v>
      </c>
      <c r="E20" s="15">
        <v>14</v>
      </c>
    </row>
    <row r="21" spans="3:5">
      <c r="C21" s="15">
        <v>56</v>
      </c>
      <c r="D21" s="15">
        <v>89.4</v>
      </c>
      <c r="E21" s="15">
        <v>12</v>
      </c>
    </row>
    <row r="22" spans="3:5">
      <c r="C22" s="15">
        <v>64</v>
      </c>
      <c r="D22" s="15">
        <v>86.4</v>
      </c>
      <c r="E22" s="15">
        <v>10.5</v>
      </c>
    </row>
    <row r="23" spans="3:5">
      <c r="C23" s="15">
        <v>72</v>
      </c>
      <c r="D23" s="15">
        <v>83.6</v>
      </c>
      <c r="E23" s="15">
        <v>9.3000000000000007</v>
      </c>
    </row>
    <row r="24" spans="3:5">
      <c r="C24" s="15">
        <v>80</v>
      </c>
      <c r="D24" s="15">
        <v>81</v>
      </c>
      <c r="E24" s="15">
        <v>8.4</v>
      </c>
    </row>
    <row r="25" spans="3:5">
      <c r="C25" s="15">
        <v>88</v>
      </c>
      <c r="D25" s="15">
        <v>77.5</v>
      </c>
      <c r="E25" s="15">
        <v>7.6</v>
      </c>
    </row>
    <row r="26" spans="3:5">
      <c r="C26" s="15">
        <v>100</v>
      </c>
      <c r="D26" s="15">
        <v>74.400000000000006</v>
      </c>
      <c r="E26" s="15">
        <v>6.7</v>
      </c>
    </row>
    <row r="27" spans="3:5">
      <c r="C27" s="15">
        <v>113</v>
      </c>
      <c r="D27" s="15">
        <v>72.099999999999994</v>
      </c>
      <c r="E27" s="15">
        <v>5.9</v>
      </c>
    </row>
    <row r="28" spans="3:5">
      <c r="C28" s="15">
        <v>125</v>
      </c>
      <c r="D28" s="15">
        <v>69.900000000000006</v>
      </c>
      <c r="E28" s="15">
        <v>5.4</v>
      </c>
    </row>
    <row r="29" spans="3:5">
      <c r="C29" s="15">
        <v>138</v>
      </c>
      <c r="D29" s="15">
        <v>68</v>
      </c>
      <c r="E29" s="15">
        <v>4.8</v>
      </c>
    </row>
    <row r="30" spans="3:5">
      <c r="C30" s="15">
        <v>150</v>
      </c>
      <c r="D30" s="15">
        <v>66.599999999999994</v>
      </c>
      <c r="E30" s="15">
        <v>4.5</v>
      </c>
    </row>
    <row r="31" spans="3:5">
      <c r="C31" s="15">
        <v>163</v>
      </c>
      <c r="D31" s="15">
        <v>64.5</v>
      </c>
      <c r="E31" s="15">
        <v>4.0999999999999996</v>
      </c>
    </row>
    <row r="32" spans="3:5">
      <c r="C32" s="15">
        <v>175</v>
      </c>
      <c r="D32" s="15">
        <v>62.5</v>
      </c>
      <c r="E32" s="15">
        <v>3.8</v>
      </c>
    </row>
    <row r="33" spans="3:5">
      <c r="C33" s="15">
        <v>198</v>
      </c>
      <c r="D33" s="15">
        <v>60.7</v>
      </c>
      <c r="E33" s="15">
        <v>3.4</v>
      </c>
    </row>
    <row r="34" spans="3:5">
      <c r="C34" s="15">
        <v>216</v>
      </c>
      <c r="D34" s="15">
        <v>58.7</v>
      </c>
      <c r="E34" s="15">
        <v>3.1</v>
      </c>
    </row>
    <row r="36" spans="3:5">
      <c r="C36" s="15" t="s">
        <v>48</v>
      </c>
    </row>
    <row r="37" spans="3:5">
      <c r="C37" s="2" t="s">
        <v>3</v>
      </c>
    </row>
  </sheetData>
  <hyperlinks>
    <hyperlink ref="C3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I95"/>
  <sheetViews>
    <sheetView workbookViewId="0">
      <selection activeCell="B10" sqref="B10"/>
    </sheetView>
  </sheetViews>
  <sheetFormatPr defaultRowHeight="15"/>
  <cols>
    <col min="2" max="2" width="10.28515625" customWidth="1"/>
    <col min="3" max="3" width="10.5703125" bestFit="1" customWidth="1"/>
  </cols>
  <sheetData>
    <row r="2" spans="2:9" ht="18">
      <c r="B2" s="2" t="s">
        <v>10</v>
      </c>
      <c r="I2" s="4" t="s">
        <v>9</v>
      </c>
    </row>
    <row r="3" spans="2:9">
      <c r="B3" s="15" t="s">
        <v>50</v>
      </c>
    </row>
    <row r="4" spans="2:9">
      <c r="B4" s="15" t="s">
        <v>27</v>
      </c>
    </row>
    <row r="5" spans="2:9">
      <c r="B5" s="15" t="s">
        <v>28</v>
      </c>
    </row>
    <row r="6" spans="2:9">
      <c r="B6" s="15" t="s">
        <v>29</v>
      </c>
    </row>
    <row r="7" spans="2:9" ht="18">
      <c r="B7" s="15" t="s">
        <v>25</v>
      </c>
      <c r="C7" s="4"/>
      <c r="D7" s="4"/>
      <c r="E7" s="3"/>
    </row>
    <row r="8" spans="2:9" ht="18">
      <c r="C8" s="4"/>
      <c r="D8" s="4"/>
      <c r="E8" s="3"/>
    </row>
    <row r="9" spans="2:9" s="15" customFormat="1" ht="18">
      <c r="B9" s="15" t="s">
        <v>51</v>
      </c>
      <c r="C9" s="4"/>
      <c r="D9" s="4"/>
      <c r="E9" s="3"/>
    </row>
    <row r="10" spans="2:9" ht="18">
      <c r="B10" s="11"/>
      <c r="C10" s="4"/>
      <c r="D10" s="4"/>
      <c r="E10" s="3"/>
    </row>
    <row r="11" spans="2:9" ht="18">
      <c r="C11" s="4"/>
      <c r="D11" s="4"/>
      <c r="E11" s="3"/>
    </row>
    <row r="12" spans="2:9" ht="18">
      <c r="B12" s="14" t="s">
        <v>30</v>
      </c>
      <c r="C12" s="13" t="s">
        <v>26</v>
      </c>
      <c r="D12" s="14" t="s">
        <v>8</v>
      </c>
      <c r="E12" s="3"/>
    </row>
    <row r="13" spans="2:9" ht="18">
      <c r="B13" s="14" t="s">
        <v>7</v>
      </c>
      <c r="C13" s="12">
        <v>1</v>
      </c>
      <c r="D13" s="14">
        <v>2410</v>
      </c>
      <c r="E13" s="3"/>
    </row>
    <row r="14" spans="2:9" ht="18">
      <c r="B14" s="14" t="s">
        <v>7</v>
      </c>
      <c r="C14" s="12">
        <v>2</v>
      </c>
      <c r="D14" s="14">
        <v>2390</v>
      </c>
      <c r="E14" s="3"/>
    </row>
    <row r="15" spans="2:9" ht="18">
      <c r="B15" s="14" t="s">
        <v>7</v>
      </c>
      <c r="C15" s="12">
        <v>3</v>
      </c>
      <c r="D15" s="14">
        <v>2270</v>
      </c>
      <c r="E15" s="3"/>
    </row>
    <row r="16" spans="2:9" ht="18">
      <c r="B16" s="14" t="s">
        <v>7</v>
      </c>
      <c r="C16" s="12">
        <v>4</v>
      </c>
      <c r="D16" s="14">
        <v>2190</v>
      </c>
      <c r="E16" s="3"/>
    </row>
    <row r="17" spans="2:5" ht="18">
      <c r="B17" s="14" t="s">
        <v>7</v>
      </c>
      <c r="C17" s="12">
        <v>5</v>
      </c>
      <c r="D17" s="14">
        <v>2020</v>
      </c>
      <c r="E17" s="3"/>
    </row>
    <row r="18" spans="2:5" ht="18">
      <c r="B18" s="14" t="s">
        <v>7</v>
      </c>
      <c r="C18" s="12">
        <v>6</v>
      </c>
      <c r="D18" s="14">
        <v>2010</v>
      </c>
      <c r="E18" s="3"/>
    </row>
    <row r="19" spans="2:5" ht="18">
      <c r="B19" s="14" t="s">
        <v>7</v>
      </c>
      <c r="C19" s="12">
        <v>7</v>
      </c>
      <c r="D19" s="14">
        <v>1890</v>
      </c>
      <c r="E19" s="3"/>
    </row>
    <row r="20" spans="2:5" ht="18">
      <c r="B20" s="14" t="s">
        <v>7</v>
      </c>
      <c r="C20" s="12">
        <v>8</v>
      </c>
      <c r="D20" s="14">
        <v>1890</v>
      </c>
      <c r="E20" s="3"/>
    </row>
    <row r="21" spans="2:5" ht="18">
      <c r="B21" s="14" t="s">
        <v>7</v>
      </c>
      <c r="C21" s="12">
        <v>9</v>
      </c>
      <c r="D21" s="14">
        <v>1880</v>
      </c>
      <c r="E21" s="3"/>
    </row>
    <row r="22" spans="2:5" ht="18">
      <c r="B22" s="14" t="s">
        <v>7</v>
      </c>
      <c r="C22" s="12">
        <v>10</v>
      </c>
      <c r="D22" s="14">
        <v>1690</v>
      </c>
      <c r="E22" s="3"/>
    </row>
    <row r="23" spans="2:5" ht="18">
      <c r="B23" s="14" t="s">
        <v>7</v>
      </c>
      <c r="C23" s="12">
        <v>11</v>
      </c>
      <c r="D23" s="14">
        <v>1600</v>
      </c>
      <c r="E23" s="3"/>
    </row>
    <row r="24" spans="2:5" ht="18">
      <c r="B24" s="14" t="s">
        <v>7</v>
      </c>
      <c r="C24" s="12">
        <v>12</v>
      </c>
      <c r="D24" s="14">
        <v>1550</v>
      </c>
      <c r="E24" s="3"/>
    </row>
    <row r="25" spans="2:5" ht="18">
      <c r="B25" s="14" t="s">
        <v>7</v>
      </c>
      <c r="C25" s="12">
        <v>13</v>
      </c>
      <c r="D25" s="14">
        <v>1430</v>
      </c>
      <c r="E25" s="3"/>
    </row>
    <row r="26" spans="2:5" ht="18">
      <c r="B26" s="14" t="s">
        <v>7</v>
      </c>
      <c r="C26" s="12">
        <v>14</v>
      </c>
      <c r="D26" s="14">
        <v>1380</v>
      </c>
      <c r="E26" s="3"/>
    </row>
    <row r="27" spans="2:5" ht="18">
      <c r="B27" s="14" t="s">
        <v>7</v>
      </c>
      <c r="C27" s="12">
        <v>15</v>
      </c>
      <c r="D27" s="14">
        <v>1290</v>
      </c>
      <c r="E27" s="3"/>
    </row>
    <row r="28" spans="2:5" ht="18">
      <c r="B28" s="14" t="s">
        <v>7</v>
      </c>
      <c r="C28" s="12">
        <v>16</v>
      </c>
      <c r="D28" s="14">
        <v>1210</v>
      </c>
      <c r="E28" s="3"/>
    </row>
    <row r="29" spans="2:5" ht="18">
      <c r="B29" s="14" t="s">
        <v>7</v>
      </c>
      <c r="C29" s="12">
        <v>17</v>
      </c>
      <c r="D29" s="14">
        <v>1190</v>
      </c>
      <c r="E29" s="3"/>
    </row>
    <row r="30" spans="2:5" ht="18">
      <c r="B30" s="14" t="s">
        <v>7</v>
      </c>
      <c r="C30" s="12">
        <v>18</v>
      </c>
      <c r="D30" s="14">
        <v>1130</v>
      </c>
      <c r="E30" s="3"/>
    </row>
    <row r="31" spans="2:5" ht="18">
      <c r="B31" s="14" t="s">
        <v>7</v>
      </c>
      <c r="C31" s="12">
        <v>19</v>
      </c>
      <c r="D31" s="14">
        <v>1100</v>
      </c>
      <c r="E31" s="3"/>
    </row>
    <row r="32" spans="2:5" ht="18">
      <c r="B32" s="14" t="s">
        <v>7</v>
      </c>
      <c r="C32" s="12">
        <v>20</v>
      </c>
      <c r="D32" s="14">
        <v>1030</v>
      </c>
      <c r="E32" s="3"/>
    </row>
    <row r="33" spans="2:5" ht="18">
      <c r="B33" s="14" t="s">
        <v>7</v>
      </c>
      <c r="C33" s="12">
        <v>21</v>
      </c>
      <c r="D33" s="14">
        <v>965</v>
      </c>
      <c r="E33" s="3"/>
    </row>
    <row r="34" spans="2:5" ht="18">
      <c r="B34" s="14" t="s">
        <v>7</v>
      </c>
      <c r="C34" s="12">
        <v>22</v>
      </c>
      <c r="D34" s="14">
        <v>965</v>
      </c>
      <c r="E34" s="3"/>
    </row>
    <row r="35" spans="2:5" ht="18">
      <c r="B35" s="14" t="s">
        <v>7</v>
      </c>
      <c r="C35" s="12">
        <v>23</v>
      </c>
      <c r="D35" s="14">
        <v>909</v>
      </c>
      <c r="E35" s="3"/>
    </row>
    <row r="36" spans="2:5" ht="18">
      <c r="B36" s="14" t="s">
        <v>7</v>
      </c>
      <c r="C36" s="12">
        <v>24</v>
      </c>
      <c r="D36" s="14">
        <v>868</v>
      </c>
      <c r="E36" s="3"/>
    </row>
    <row r="37" spans="2:5" ht="18">
      <c r="B37" s="14" t="s">
        <v>6</v>
      </c>
      <c r="C37" s="12">
        <v>25</v>
      </c>
      <c r="D37" s="14">
        <v>842</v>
      </c>
      <c r="E37" s="3"/>
    </row>
    <row r="38" spans="2:5" ht="18">
      <c r="B38" s="14" t="s">
        <v>6</v>
      </c>
      <c r="C38" s="12">
        <v>26</v>
      </c>
      <c r="D38" s="14">
        <v>810</v>
      </c>
      <c r="E38" s="3"/>
    </row>
    <row r="39" spans="2:5" ht="18">
      <c r="B39" s="14" t="s">
        <v>6</v>
      </c>
      <c r="C39" s="12">
        <v>27</v>
      </c>
      <c r="D39" s="14">
        <v>779</v>
      </c>
      <c r="E39" s="3"/>
    </row>
    <row r="40" spans="2:5" ht="18">
      <c r="B40" s="14" t="s">
        <v>6</v>
      </c>
      <c r="C40" s="12">
        <v>28</v>
      </c>
      <c r="D40" s="14">
        <v>754</v>
      </c>
      <c r="E40" s="3"/>
    </row>
    <row r="41" spans="2:5" ht="18">
      <c r="B41" s="14" t="s">
        <v>6</v>
      </c>
      <c r="C41" s="12">
        <v>29</v>
      </c>
      <c r="D41" s="14">
        <v>724</v>
      </c>
      <c r="E41" s="3"/>
    </row>
    <row r="42" spans="2:5" ht="18">
      <c r="B42" s="14" t="s">
        <v>6</v>
      </c>
      <c r="C42" s="12">
        <v>30</v>
      </c>
      <c r="D42" s="14">
        <v>707</v>
      </c>
      <c r="E42" s="3"/>
    </row>
    <row r="43" spans="2:5" ht="18">
      <c r="B43" s="14" t="s">
        <v>6</v>
      </c>
      <c r="C43" s="12">
        <v>31</v>
      </c>
      <c r="D43" s="14">
        <v>684</v>
      </c>
      <c r="E43" s="3"/>
    </row>
    <row r="44" spans="2:5" ht="18">
      <c r="B44" s="14" t="s">
        <v>6</v>
      </c>
      <c r="C44" s="12">
        <v>32</v>
      </c>
      <c r="D44" s="14">
        <v>661</v>
      </c>
      <c r="E44" s="3"/>
    </row>
    <row r="45" spans="2:5" ht="18">
      <c r="B45" s="14" t="s">
        <v>6</v>
      </c>
      <c r="C45" s="12">
        <v>33</v>
      </c>
      <c r="D45" s="14">
        <v>645</v>
      </c>
      <c r="E45" s="3"/>
    </row>
    <row r="46" spans="2:5" ht="18">
      <c r="B46" s="14" t="s">
        <v>6</v>
      </c>
      <c r="C46" s="12">
        <v>34</v>
      </c>
      <c r="D46" s="14">
        <v>629</v>
      </c>
      <c r="E46" s="3"/>
    </row>
    <row r="47" spans="2:5" ht="18">
      <c r="B47" s="14" t="s">
        <v>6</v>
      </c>
      <c r="C47" s="12">
        <v>35</v>
      </c>
      <c r="D47" s="14">
        <v>608</v>
      </c>
      <c r="E47" s="3"/>
    </row>
    <row r="48" spans="2:5" ht="18">
      <c r="B48" s="14" t="s">
        <v>6</v>
      </c>
      <c r="C48" s="12">
        <v>36</v>
      </c>
      <c r="D48" s="14">
        <v>592</v>
      </c>
      <c r="E48" s="3"/>
    </row>
    <row r="49" spans="2:5" ht="18">
      <c r="B49" s="14" t="s">
        <v>6</v>
      </c>
      <c r="C49" s="12">
        <v>37</v>
      </c>
      <c r="D49" s="14">
        <v>582</v>
      </c>
      <c r="E49" s="3"/>
    </row>
    <row r="50" spans="2:5" ht="18">
      <c r="B50" s="14" t="s">
        <v>6</v>
      </c>
      <c r="C50" s="12">
        <v>38</v>
      </c>
      <c r="D50" s="14">
        <v>566</v>
      </c>
      <c r="E50" s="3"/>
    </row>
    <row r="51" spans="2:5" ht="18">
      <c r="B51" s="14" t="s">
        <v>6</v>
      </c>
      <c r="C51" s="12">
        <v>39</v>
      </c>
      <c r="D51" s="14">
        <v>552</v>
      </c>
      <c r="E51" s="3"/>
    </row>
    <row r="52" spans="2:5" ht="18">
      <c r="B52" s="14" t="s">
        <v>6</v>
      </c>
      <c r="C52" s="12">
        <v>40</v>
      </c>
      <c r="D52" s="14">
        <v>537</v>
      </c>
      <c r="E52" s="3"/>
    </row>
    <row r="53" spans="2:5" ht="18">
      <c r="B53" s="14" t="s">
        <v>6</v>
      </c>
      <c r="C53" s="12">
        <v>41</v>
      </c>
      <c r="D53" s="14">
        <v>518</v>
      </c>
      <c r="E53" s="3"/>
    </row>
    <row r="54" spans="2:5" ht="18">
      <c r="B54" s="14" t="s">
        <v>6</v>
      </c>
      <c r="C54" s="12">
        <v>42</v>
      </c>
      <c r="D54" s="14">
        <v>513</v>
      </c>
      <c r="E54" s="3"/>
    </row>
    <row r="55" spans="2:5" ht="18">
      <c r="B55" s="14" t="s">
        <v>6</v>
      </c>
      <c r="C55" s="12">
        <v>43</v>
      </c>
      <c r="D55" s="14">
        <v>499</v>
      </c>
      <c r="E55" s="3"/>
    </row>
    <row r="56" spans="2:5" ht="18">
      <c r="B56" s="14" t="s">
        <v>6</v>
      </c>
      <c r="C56" s="12">
        <v>44</v>
      </c>
      <c r="D56" s="14">
        <v>485</v>
      </c>
      <c r="E56" s="3"/>
    </row>
    <row r="57" spans="2:5" ht="18">
      <c r="B57" s="14" t="s">
        <v>6</v>
      </c>
      <c r="C57" s="12">
        <v>45</v>
      </c>
      <c r="D57" s="14">
        <v>472</v>
      </c>
      <c r="E57" s="3"/>
    </row>
    <row r="58" spans="2:5" ht="18">
      <c r="B58" s="14" t="s">
        <v>6</v>
      </c>
      <c r="C58" s="12">
        <v>46</v>
      </c>
      <c r="D58" s="14">
        <v>459</v>
      </c>
      <c r="E58" s="3"/>
    </row>
    <row r="59" spans="2:5" ht="18">
      <c r="B59" s="14" t="s">
        <v>6</v>
      </c>
      <c r="C59" s="12">
        <v>47</v>
      </c>
      <c r="D59" s="14">
        <v>446</v>
      </c>
      <c r="E59" s="3"/>
    </row>
    <row r="60" spans="2:5" ht="18">
      <c r="B60" s="14" t="s">
        <v>6</v>
      </c>
      <c r="C60" s="12">
        <v>48</v>
      </c>
      <c r="D60" s="14">
        <v>433</v>
      </c>
      <c r="E60" s="3"/>
    </row>
    <row r="61" spans="2:5" ht="18">
      <c r="B61" s="14" t="s">
        <v>5</v>
      </c>
      <c r="C61" s="12">
        <v>49</v>
      </c>
      <c r="D61" s="14">
        <v>425</v>
      </c>
      <c r="E61" s="3"/>
    </row>
    <row r="62" spans="2:5" ht="18">
      <c r="B62" s="14" t="s">
        <v>5</v>
      </c>
      <c r="C62" s="12">
        <v>50</v>
      </c>
      <c r="D62" s="14">
        <v>417</v>
      </c>
      <c r="E62" s="3"/>
    </row>
    <row r="63" spans="2:5" ht="18">
      <c r="B63" s="14" t="s">
        <v>5</v>
      </c>
      <c r="C63" s="12">
        <v>51</v>
      </c>
      <c r="D63" s="14">
        <v>404</v>
      </c>
      <c r="E63" s="3"/>
    </row>
    <row r="64" spans="2:5" ht="18">
      <c r="B64" s="14" t="s">
        <v>5</v>
      </c>
      <c r="C64" s="12">
        <v>52</v>
      </c>
      <c r="D64" s="14">
        <v>392</v>
      </c>
      <c r="E64" s="3"/>
    </row>
    <row r="65" spans="2:5" ht="18">
      <c r="B65" s="14" t="s">
        <v>5</v>
      </c>
      <c r="C65" s="12">
        <v>53</v>
      </c>
      <c r="D65" s="14">
        <v>389</v>
      </c>
      <c r="E65" s="3"/>
    </row>
    <row r="66" spans="2:5" ht="18">
      <c r="B66" s="14" t="s">
        <v>5</v>
      </c>
      <c r="C66" s="12">
        <v>54</v>
      </c>
      <c r="D66" s="14">
        <v>377</v>
      </c>
      <c r="E66" s="3"/>
    </row>
    <row r="67" spans="2:5" ht="18">
      <c r="B67" s="14" t="s">
        <v>5</v>
      </c>
      <c r="C67" s="12">
        <v>55</v>
      </c>
      <c r="D67" s="14">
        <v>373</v>
      </c>
      <c r="E67" s="3"/>
    </row>
    <row r="68" spans="2:5" ht="18">
      <c r="B68" s="14" t="s">
        <v>5</v>
      </c>
      <c r="C68" s="12">
        <v>56</v>
      </c>
      <c r="D68" s="14">
        <v>366</v>
      </c>
      <c r="E68" s="3"/>
    </row>
    <row r="69" spans="2:5" ht="18">
      <c r="B69" s="14" t="s">
        <v>5</v>
      </c>
      <c r="C69" s="12">
        <v>57</v>
      </c>
      <c r="D69" s="14">
        <v>358</v>
      </c>
      <c r="E69" s="3"/>
    </row>
    <row r="70" spans="2:5" ht="18">
      <c r="B70" s="14" t="s">
        <v>5</v>
      </c>
      <c r="C70" s="12">
        <v>58</v>
      </c>
      <c r="D70" s="14">
        <v>351</v>
      </c>
      <c r="E70" s="3"/>
    </row>
    <row r="71" spans="2:5" ht="18">
      <c r="B71" s="14" t="s">
        <v>5</v>
      </c>
      <c r="C71" s="12">
        <v>59</v>
      </c>
      <c r="D71" s="14">
        <v>344</v>
      </c>
      <c r="E71" s="3"/>
    </row>
    <row r="72" spans="2:5" ht="18">
      <c r="B72" s="14" t="s">
        <v>5</v>
      </c>
      <c r="C72" s="12">
        <v>60</v>
      </c>
      <c r="D72" s="14">
        <v>336</v>
      </c>
      <c r="E72" s="3"/>
    </row>
    <row r="73" spans="2:5" ht="18">
      <c r="B73" s="14" t="s">
        <v>5</v>
      </c>
      <c r="C73" s="12">
        <v>61</v>
      </c>
      <c r="D73" s="14">
        <v>329</v>
      </c>
      <c r="E73" s="3"/>
    </row>
    <row r="74" spans="2:5" ht="18">
      <c r="B74" s="14" t="s">
        <v>5</v>
      </c>
      <c r="C74" s="12">
        <v>62</v>
      </c>
      <c r="D74" s="14">
        <v>322</v>
      </c>
      <c r="E74" s="3"/>
    </row>
    <row r="75" spans="2:5" ht="18">
      <c r="B75" s="14" t="s">
        <v>5</v>
      </c>
      <c r="C75" s="12">
        <v>63</v>
      </c>
      <c r="D75" s="14">
        <v>315</v>
      </c>
      <c r="E75" s="3"/>
    </row>
    <row r="76" spans="2:5" ht="18">
      <c r="B76" s="14" t="s">
        <v>5</v>
      </c>
      <c r="C76" s="12">
        <v>64</v>
      </c>
      <c r="D76" s="14">
        <v>312</v>
      </c>
      <c r="E76" s="3"/>
    </row>
    <row r="77" spans="2:5" ht="18">
      <c r="B77" s="14" t="s">
        <v>5</v>
      </c>
      <c r="C77" s="12">
        <v>65</v>
      </c>
      <c r="D77" s="14">
        <v>309</v>
      </c>
      <c r="E77" s="3"/>
    </row>
    <row r="78" spans="2:5" ht="18">
      <c r="B78" s="14" t="s">
        <v>5</v>
      </c>
      <c r="C78" s="12">
        <v>66</v>
      </c>
      <c r="D78" s="14">
        <v>302</v>
      </c>
      <c r="E78" s="3"/>
    </row>
    <row r="79" spans="2:5" ht="18">
      <c r="B79" s="14" t="s">
        <v>5</v>
      </c>
      <c r="C79" s="12">
        <v>67</v>
      </c>
      <c r="D79" s="14">
        <v>299</v>
      </c>
      <c r="E79" s="3"/>
    </row>
    <row r="80" spans="2:5" ht="18">
      <c r="B80" s="14" t="s">
        <v>5</v>
      </c>
      <c r="C80" s="12">
        <v>68</v>
      </c>
      <c r="D80" s="14">
        <v>292</v>
      </c>
      <c r="E80" s="3"/>
    </row>
    <row r="81" spans="2:5" ht="18">
      <c r="B81" s="14" t="s">
        <v>5</v>
      </c>
      <c r="C81" s="12">
        <v>69</v>
      </c>
      <c r="D81" s="14">
        <v>289</v>
      </c>
      <c r="E81" s="3"/>
    </row>
    <row r="82" spans="2:5" ht="18">
      <c r="B82" s="14" t="s">
        <v>5</v>
      </c>
      <c r="C82" s="12">
        <v>70</v>
      </c>
      <c r="D82" s="14">
        <v>283</v>
      </c>
      <c r="E82" s="3"/>
    </row>
    <row r="83" spans="2:5" ht="18">
      <c r="B83" s="14" t="s">
        <v>5</v>
      </c>
      <c r="C83" s="12">
        <v>71</v>
      </c>
      <c r="D83" s="14">
        <v>276</v>
      </c>
      <c r="E83" s="3"/>
    </row>
    <row r="84" spans="2:5" ht="18">
      <c r="B84" s="14" t="s">
        <v>5</v>
      </c>
      <c r="C84" s="12">
        <v>72</v>
      </c>
      <c r="D84" s="14">
        <v>276</v>
      </c>
      <c r="E84" s="3"/>
    </row>
    <row r="85" spans="2:5" ht="18">
      <c r="B85" s="14" t="s">
        <v>4</v>
      </c>
      <c r="C85" s="12">
        <v>73</v>
      </c>
      <c r="D85" s="14">
        <v>270</v>
      </c>
      <c r="E85" s="3"/>
    </row>
    <row r="86" spans="2:5" ht="18">
      <c r="B86" s="14" t="s">
        <v>4</v>
      </c>
      <c r="C86" s="12">
        <v>74</v>
      </c>
      <c r="D86" s="14">
        <v>267</v>
      </c>
      <c r="E86" s="3"/>
    </row>
    <row r="87" spans="2:5" ht="18">
      <c r="B87" s="14" t="s">
        <v>4</v>
      </c>
      <c r="C87" s="12">
        <v>75</v>
      </c>
      <c r="D87" s="14">
        <v>261</v>
      </c>
      <c r="E87" s="3"/>
    </row>
    <row r="88" spans="2:5" ht="18">
      <c r="B88" s="14" t="s">
        <v>4</v>
      </c>
      <c r="C88" s="12">
        <v>76</v>
      </c>
      <c r="D88" s="14">
        <v>258</v>
      </c>
      <c r="E88" s="3"/>
    </row>
    <row r="89" spans="2:5" ht="18">
      <c r="B89" s="14" t="s">
        <v>4</v>
      </c>
      <c r="C89" s="12">
        <v>77</v>
      </c>
      <c r="D89" s="14">
        <v>255</v>
      </c>
      <c r="E89" s="3"/>
    </row>
    <row r="90" spans="2:5" ht="18">
      <c r="B90" s="14" t="s">
        <v>4</v>
      </c>
      <c r="C90" s="12">
        <v>78</v>
      </c>
      <c r="D90" s="14">
        <v>252</v>
      </c>
      <c r="E90" s="3"/>
    </row>
    <row r="91" spans="2:5" ht="18">
      <c r="B91" s="14" t="s">
        <v>4</v>
      </c>
      <c r="C91" s="12">
        <v>79</v>
      </c>
      <c r="D91" s="14">
        <v>249</v>
      </c>
      <c r="E91" s="3"/>
    </row>
    <row r="92" spans="2:5" ht="18">
      <c r="B92" s="14" t="s">
        <v>4</v>
      </c>
      <c r="C92" s="12">
        <v>80</v>
      </c>
      <c r="D92" s="14">
        <v>246</v>
      </c>
      <c r="E92" s="3"/>
    </row>
    <row r="93" spans="2:5" ht="18">
      <c r="B93" s="14" t="s">
        <v>4</v>
      </c>
      <c r="C93" s="12">
        <v>81</v>
      </c>
      <c r="D93" s="14">
        <v>240</v>
      </c>
      <c r="E93" s="3"/>
    </row>
    <row r="94" spans="2:5" ht="18">
      <c r="B94" s="14" t="s">
        <v>4</v>
      </c>
      <c r="C94" s="12">
        <v>82</v>
      </c>
      <c r="D94" s="14">
        <v>238</v>
      </c>
      <c r="E94" s="3"/>
    </row>
    <row r="95" spans="2:5" ht="18">
      <c r="B95" s="14" t="s">
        <v>4</v>
      </c>
      <c r="C95" s="12">
        <v>83</v>
      </c>
      <c r="D95" s="14">
        <v>235</v>
      </c>
      <c r="E95" s="3"/>
    </row>
  </sheetData>
  <hyperlinks>
    <hyperlink ref="B2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53"/>
  <sheetViews>
    <sheetView workbookViewId="0">
      <selection activeCell="A5" sqref="A5"/>
    </sheetView>
  </sheetViews>
  <sheetFormatPr defaultColWidth="11.42578125" defaultRowHeight="12.75"/>
  <cols>
    <col min="1" max="1" width="6.85546875" style="5" customWidth="1"/>
    <col min="2" max="2" width="10.85546875" style="6" customWidth="1"/>
    <col min="3" max="3" width="10.140625" style="6" customWidth="1"/>
    <col min="4" max="4" width="13" style="5" customWidth="1"/>
    <col min="5" max="5" width="10.85546875" style="6" customWidth="1"/>
    <col min="6" max="256" width="11.42578125" style="5"/>
    <col min="257" max="257" width="6.85546875" style="5" customWidth="1"/>
    <col min="258" max="258" width="10.85546875" style="5" customWidth="1"/>
    <col min="259" max="259" width="10.140625" style="5" customWidth="1"/>
    <col min="260" max="260" width="13" style="5" customWidth="1"/>
    <col min="261" max="261" width="10.85546875" style="5" customWidth="1"/>
    <col min="262" max="512" width="11.42578125" style="5"/>
    <col min="513" max="513" width="6.85546875" style="5" customWidth="1"/>
    <col min="514" max="514" width="10.85546875" style="5" customWidth="1"/>
    <col min="515" max="515" width="10.140625" style="5" customWidth="1"/>
    <col min="516" max="516" width="13" style="5" customWidth="1"/>
    <col min="517" max="517" width="10.85546875" style="5" customWidth="1"/>
    <col min="518" max="768" width="11.42578125" style="5"/>
    <col min="769" max="769" width="6.85546875" style="5" customWidth="1"/>
    <col min="770" max="770" width="10.85546875" style="5" customWidth="1"/>
    <col min="771" max="771" width="10.140625" style="5" customWidth="1"/>
    <col min="772" max="772" width="13" style="5" customWidth="1"/>
    <col min="773" max="773" width="10.85546875" style="5" customWidth="1"/>
    <col min="774" max="1024" width="11.42578125" style="5"/>
    <col min="1025" max="1025" width="6.85546875" style="5" customWidth="1"/>
    <col min="1026" max="1026" width="10.85546875" style="5" customWidth="1"/>
    <col min="1027" max="1027" width="10.140625" style="5" customWidth="1"/>
    <col min="1028" max="1028" width="13" style="5" customWidth="1"/>
    <col min="1029" max="1029" width="10.85546875" style="5" customWidth="1"/>
    <col min="1030" max="1280" width="11.42578125" style="5"/>
    <col min="1281" max="1281" width="6.85546875" style="5" customWidth="1"/>
    <col min="1282" max="1282" width="10.85546875" style="5" customWidth="1"/>
    <col min="1283" max="1283" width="10.140625" style="5" customWidth="1"/>
    <col min="1284" max="1284" width="13" style="5" customWidth="1"/>
    <col min="1285" max="1285" width="10.85546875" style="5" customWidth="1"/>
    <col min="1286" max="1536" width="11.42578125" style="5"/>
    <col min="1537" max="1537" width="6.85546875" style="5" customWidth="1"/>
    <col min="1538" max="1538" width="10.85546875" style="5" customWidth="1"/>
    <col min="1539" max="1539" width="10.140625" style="5" customWidth="1"/>
    <col min="1540" max="1540" width="13" style="5" customWidth="1"/>
    <col min="1541" max="1541" width="10.85546875" style="5" customWidth="1"/>
    <col min="1542" max="1792" width="11.42578125" style="5"/>
    <col min="1793" max="1793" width="6.85546875" style="5" customWidth="1"/>
    <col min="1794" max="1794" width="10.85546875" style="5" customWidth="1"/>
    <col min="1795" max="1795" width="10.140625" style="5" customWidth="1"/>
    <col min="1796" max="1796" width="13" style="5" customWidth="1"/>
    <col min="1797" max="1797" width="10.85546875" style="5" customWidth="1"/>
    <col min="1798" max="2048" width="11.42578125" style="5"/>
    <col min="2049" max="2049" width="6.85546875" style="5" customWidth="1"/>
    <col min="2050" max="2050" width="10.85546875" style="5" customWidth="1"/>
    <col min="2051" max="2051" width="10.140625" style="5" customWidth="1"/>
    <col min="2052" max="2052" width="13" style="5" customWidth="1"/>
    <col min="2053" max="2053" width="10.85546875" style="5" customWidth="1"/>
    <col min="2054" max="2304" width="11.42578125" style="5"/>
    <col min="2305" max="2305" width="6.85546875" style="5" customWidth="1"/>
    <col min="2306" max="2306" width="10.85546875" style="5" customWidth="1"/>
    <col min="2307" max="2307" width="10.140625" style="5" customWidth="1"/>
    <col min="2308" max="2308" width="13" style="5" customWidth="1"/>
    <col min="2309" max="2309" width="10.85546875" style="5" customWidth="1"/>
    <col min="2310" max="2560" width="11.42578125" style="5"/>
    <col min="2561" max="2561" width="6.85546875" style="5" customWidth="1"/>
    <col min="2562" max="2562" width="10.85546875" style="5" customWidth="1"/>
    <col min="2563" max="2563" width="10.140625" style="5" customWidth="1"/>
    <col min="2564" max="2564" width="13" style="5" customWidth="1"/>
    <col min="2565" max="2565" width="10.85546875" style="5" customWidth="1"/>
    <col min="2566" max="2816" width="11.42578125" style="5"/>
    <col min="2817" max="2817" width="6.85546875" style="5" customWidth="1"/>
    <col min="2818" max="2818" width="10.85546875" style="5" customWidth="1"/>
    <col min="2819" max="2819" width="10.140625" style="5" customWidth="1"/>
    <col min="2820" max="2820" width="13" style="5" customWidth="1"/>
    <col min="2821" max="2821" width="10.85546875" style="5" customWidth="1"/>
    <col min="2822" max="3072" width="11.42578125" style="5"/>
    <col min="3073" max="3073" width="6.85546875" style="5" customWidth="1"/>
    <col min="3074" max="3074" width="10.85546875" style="5" customWidth="1"/>
    <col min="3075" max="3075" width="10.140625" style="5" customWidth="1"/>
    <col min="3076" max="3076" width="13" style="5" customWidth="1"/>
    <col min="3077" max="3077" width="10.85546875" style="5" customWidth="1"/>
    <col min="3078" max="3328" width="11.42578125" style="5"/>
    <col min="3329" max="3329" width="6.85546875" style="5" customWidth="1"/>
    <col min="3330" max="3330" width="10.85546875" style="5" customWidth="1"/>
    <col min="3331" max="3331" width="10.140625" style="5" customWidth="1"/>
    <col min="3332" max="3332" width="13" style="5" customWidth="1"/>
    <col min="3333" max="3333" width="10.85546875" style="5" customWidth="1"/>
    <col min="3334" max="3584" width="11.42578125" style="5"/>
    <col min="3585" max="3585" width="6.85546875" style="5" customWidth="1"/>
    <col min="3586" max="3586" width="10.85546875" style="5" customWidth="1"/>
    <col min="3587" max="3587" width="10.140625" style="5" customWidth="1"/>
    <col min="3588" max="3588" width="13" style="5" customWidth="1"/>
    <col min="3589" max="3589" width="10.85546875" style="5" customWidth="1"/>
    <col min="3590" max="3840" width="11.42578125" style="5"/>
    <col min="3841" max="3841" width="6.85546875" style="5" customWidth="1"/>
    <col min="3842" max="3842" width="10.85546875" style="5" customWidth="1"/>
    <col min="3843" max="3843" width="10.140625" style="5" customWidth="1"/>
    <col min="3844" max="3844" width="13" style="5" customWidth="1"/>
    <col min="3845" max="3845" width="10.85546875" style="5" customWidth="1"/>
    <col min="3846" max="4096" width="11.42578125" style="5"/>
    <col min="4097" max="4097" width="6.85546875" style="5" customWidth="1"/>
    <col min="4098" max="4098" width="10.85546875" style="5" customWidth="1"/>
    <col min="4099" max="4099" width="10.140625" style="5" customWidth="1"/>
    <col min="4100" max="4100" width="13" style="5" customWidth="1"/>
    <col min="4101" max="4101" width="10.85546875" style="5" customWidth="1"/>
    <col min="4102" max="4352" width="11.42578125" style="5"/>
    <col min="4353" max="4353" width="6.85546875" style="5" customWidth="1"/>
    <col min="4354" max="4354" width="10.85546875" style="5" customWidth="1"/>
    <col min="4355" max="4355" width="10.140625" style="5" customWidth="1"/>
    <col min="4356" max="4356" width="13" style="5" customWidth="1"/>
    <col min="4357" max="4357" width="10.85546875" style="5" customWidth="1"/>
    <col min="4358" max="4608" width="11.42578125" style="5"/>
    <col min="4609" max="4609" width="6.85546875" style="5" customWidth="1"/>
    <col min="4610" max="4610" width="10.85546875" style="5" customWidth="1"/>
    <col min="4611" max="4611" width="10.140625" style="5" customWidth="1"/>
    <col min="4612" max="4612" width="13" style="5" customWidth="1"/>
    <col min="4613" max="4613" width="10.85546875" style="5" customWidth="1"/>
    <col min="4614" max="4864" width="11.42578125" style="5"/>
    <col min="4865" max="4865" width="6.85546875" style="5" customWidth="1"/>
    <col min="4866" max="4866" width="10.85546875" style="5" customWidth="1"/>
    <col min="4867" max="4867" width="10.140625" style="5" customWidth="1"/>
    <col min="4868" max="4868" width="13" style="5" customWidth="1"/>
    <col min="4869" max="4869" width="10.85546875" style="5" customWidth="1"/>
    <col min="4870" max="5120" width="11.42578125" style="5"/>
    <col min="5121" max="5121" width="6.85546875" style="5" customWidth="1"/>
    <col min="5122" max="5122" width="10.85546875" style="5" customWidth="1"/>
    <col min="5123" max="5123" width="10.140625" style="5" customWidth="1"/>
    <col min="5124" max="5124" width="13" style="5" customWidth="1"/>
    <col min="5125" max="5125" width="10.85546875" style="5" customWidth="1"/>
    <col min="5126" max="5376" width="11.42578125" style="5"/>
    <col min="5377" max="5377" width="6.85546875" style="5" customWidth="1"/>
    <col min="5378" max="5378" width="10.85546875" style="5" customWidth="1"/>
    <col min="5379" max="5379" width="10.140625" style="5" customWidth="1"/>
    <col min="5380" max="5380" width="13" style="5" customWidth="1"/>
    <col min="5381" max="5381" width="10.85546875" style="5" customWidth="1"/>
    <col min="5382" max="5632" width="11.42578125" style="5"/>
    <col min="5633" max="5633" width="6.85546875" style="5" customWidth="1"/>
    <col min="5634" max="5634" width="10.85546875" style="5" customWidth="1"/>
    <col min="5635" max="5635" width="10.140625" style="5" customWidth="1"/>
    <col min="5636" max="5636" width="13" style="5" customWidth="1"/>
    <col min="5637" max="5637" width="10.85546875" style="5" customWidth="1"/>
    <col min="5638" max="5888" width="11.42578125" style="5"/>
    <col min="5889" max="5889" width="6.85546875" style="5" customWidth="1"/>
    <col min="5890" max="5890" width="10.85546875" style="5" customWidth="1"/>
    <col min="5891" max="5891" width="10.140625" style="5" customWidth="1"/>
    <col min="5892" max="5892" width="13" style="5" customWidth="1"/>
    <col min="5893" max="5893" width="10.85546875" style="5" customWidth="1"/>
    <col min="5894" max="6144" width="11.42578125" style="5"/>
    <col min="6145" max="6145" width="6.85546875" style="5" customWidth="1"/>
    <col min="6146" max="6146" width="10.85546875" style="5" customWidth="1"/>
    <col min="6147" max="6147" width="10.140625" style="5" customWidth="1"/>
    <col min="6148" max="6148" width="13" style="5" customWidth="1"/>
    <col min="6149" max="6149" width="10.85546875" style="5" customWidth="1"/>
    <col min="6150" max="6400" width="11.42578125" style="5"/>
    <col min="6401" max="6401" width="6.85546875" style="5" customWidth="1"/>
    <col min="6402" max="6402" width="10.85546875" style="5" customWidth="1"/>
    <col min="6403" max="6403" width="10.140625" style="5" customWidth="1"/>
    <col min="6404" max="6404" width="13" style="5" customWidth="1"/>
    <col min="6405" max="6405" width="10.85546875" style="5" customWidth="1"/>
    <col min="6406" max="6656" width="11.42578125" style="5"/>
    <col min="6657" max="6657" width="6.85546875" style="5" customWidth="1"/>
    <col min="6658" max="6658" width="10.85546875" style="5" customWidth="1"/>
    <col min="6659" max="6659" width="10.140625" style="5" customWidth="1"/>
    <col min="6660" max="6660" width="13" style="5" customWidth="1"/>
    <col min="6661" max="6661" width="10.85546875" style="5" customWidth="1"/>
    <col min="6662" max="6912" width="11.42578125" style="5"/>
    <col min="6913" max="6913" width="6.85546875" style="5" customWidth="1"/>
    <col min="6914" max="6914" width="10.85546875" style="5" customWidth="1"/>
    <col min="6915" max="6915" width="10.140625" style="5" customWidth="1"/>
    <col min="6916" max="6916" width="13" style="5" customWidth="1"/>
    <col min="6917" max="6917" width="10.85546875" style="5" customWidth="1"/>
    <col min="6918" max="7168" width="11.42578125" style="5"/>
    <col min="7169" max="7169" width="6.85546875" style="5" customWidth="1"/>
    <col min="7170" max="7170" width="10.85546875" style="5" customWidth="1"/>
    <col min="7171" max="7171" width="10.140625" style="5" customWidth="1"/>
    <col min="7172" max="7172" width="13" style="5" customWidth="1"/>
    <col min="7173" max="7173" width="10.85546875" style="5" customWidth="1"/>
    <col min="7174" max="7424" width="11.42578125" style="5"/>
    <col min="7425" max="7425" width="6.85546875" style="5" customWidth="1"/>
    <col min="7426" max="7426" width="10.85546875" style="5" customWidth="1"/>
    <col min="7427" max="7427" width="10.140625" style="5" customWidth="1"/>
    <col min="7428" max="7428" width="13" style="5" customWidth="1"/>
    <col min="7429" max="7429" width="10.85546875" style="5" customWidth="1"/>
    <col min="7430" max="7680" width="11.42578125" style="5"/>
    <col min="7681" max="7681" width="6.85546875" style="5" customWidth="1"/>
    <col min="7682" max="7682" width="10.85546875" style="5" customWidth="1"/>
    <col min="7683" max="7683" width="10.140625" style="5" customWidth="1"/>
    <col min="7684" max="7684" width="13" style="5" customWidth="1"/>
    <col min="7685" max="7685" width="10.85546875" style="5" customWidth="1"/>
    <col min="7686" max="7936" width="11.42578125" style="5"/>
    <col min="7937" max="7937" width="6.85546875" style="5" customWidth="1"/>
    <col min="7938" max="7938" width="10.85546875" style="5" customWidth="1"/>
    <col min="7939" max="7939" width="10.140625" style="5" customWidth="1"/>
    <col min="7940" max="7940" width="13" style="5" customWidth="1"/>
    <col min="7941" max="7941" width="10.85546875" style="5" customWidth="1"/>
    <col min="7942" max="8192" width="11.42578125" style="5"/>
    <col min="8193" max="8193" width="6.85546875" style="5" customWidth="1"/>
    <col min="8194" max="8194" width="10.85546875" style="5" customWidth="1"/>
    <col min="8195" max="8195" width="10.140625" style="5" customWidth="1"/>
    <col min="8196" max="8196" width="13" style="5" customWidth="1"/>
    <col min="8197" max="8197" width="10.85546875" style="5" customWidth="1"/>
    <col min="8198" max="8448" width="11.42578125" style="5"/>
    <col min="8449" max="8449" width="6.85546875" style="5" customWidth="1"/>
    <col min="8450" max="8450" width="10.85546875" style="5" customWidth="1"/>
    <col min="8451" max="8451" width="10.140625" style="5" customWidth="1"/>
    <col min="8452" max="8452" width="13" style="5" customWidth="1"/>
    <col min="8453" max="8453" width="10.85546875" style="5" customWidth="1"/>
    <col min="8454" max="8704" width="11.42578125" style="5"/>
    <col min="8705" max="8705" width="6.85546875" style="5" customWidth="1"/>
    <col min="8706" max="8706" width="10.85546875" style="5" customWidth="1"/>
    <col min="8707" max="8707" width="10.140625" style="5" customWidth="1"/>
    <col min="8708" max="8708" width="13" style="5" customWidth="1"/>
    <col min="8709" max="8709" width="10.85546875" style="5" customWidth="1"/>
    <col min="8710" max="8960" width="11.42578125" style="5"/>
    <col min="8961" max="8961" width="6.85546875" style="5" customWidth="1"/>
    <col min="8962" max="8962" width="10.85546875" style="5" customWidth="1"/>
    <col min="8963" max="8963" width="10.140625" style="5" customWidth="1"/>
    <col min="8964" max="8964" width="13" style="5" customWidth="1"/>
    <col min="8965" max="8965" width="10.85546875" style="5" customWidth="1"/>
    <col min="8966" max="9216" width="11.42578125" style="5"/>
    <col min="9217" max="9217" width="6.85546875" style="5" customWidth="1"/>
    <col min="9218" max="9218" width="10.85546875" style="5" customWidth="1"/>
    <col min="9219" max="9219" width="10.140625" style="5" customWidth="1"/>
    <col min="9220" max="9220" width="13" style="5" customWidth="1"/>
    <col min="9221" max="9221" width="10.85546875" style="5" customWidth="1"/>
    <col min="9222" max="9472" width="11.42578125" style="5"/>
    <col min="9473" max="9473" width="6.85546875" style="5" customWidth="1"/>
    <col min="9474" max="9474" width="10.85546875" style="5" customWidth="1"/>
    <col min="9475" max="9475" width="10.140625" style="5" customWidth="1"/>
    <col min="9476" max="9476" width="13" style="5" customWidth="1"/>
    <col min="9477" max="9477" width="10.85546875" style="5" customWidth="1"/>
    <col min="9478" max="9728" width="11.42578125" style="5"/>
    <col min="9729" max="9729" width="6.85546875" style="5" customWidth="1"/>
    <col min="9730" max="9730" width="10.85546875" style="5" customWidth="1"/>
    <col min="9731" max="9731" width="10.140625" style="5" customWidth="1"/>
    <col min="9732" max="9732" width="13" style="5" customWidth="1"/>
    <col min="9733" max="9733" width="10.85546875" style="5" customWidth="1"/>
    <col min="9734" max="9984" width="11.42578125" style="5"/>
    <col min="9985" max="9985" width="6.85546875" style="5" customWidth="1"/>
    <col min="9986" max="9986" width="10.85546875" style="5" customWidth="1"/>
    <col min="9987" max="9987" width="10.140625" style="5" customWidth="1"/>
    <col min="9988" max="9988" width="13" style="5" customWidth="1"/>
    <col min="9989" max="9989" width="10.85546875" style="5" customWidth="1"/>
    <col min="9990" max="10240" width="11.42578125" style="5"/>
    <col min="10241" max="10241" width="6.85546875" style="5" customWidth="1"/>
    <col min="10242" max="10242" width="10.85546875" style="5" customWidth="1"/>
    <col min="10243" max="10243" width="10.140625" style="5" customWidth="1"/>
    <col min="10244" max="10244" width="13" style="5" customWidth="1"/>
    <col min="10245" max="10245" width="10.85546875" style="5" customWidth="1"/>
    <col min="10246" max="10496" width="11.42578125" style="5"/>
    <col min="10497" max="10497" width="6.85546875" style="5" customWidth="1"/>
    <col min="10498" max="10498" width="10.85546875" style="5" customWidth="1"/>
    <col min="10499" max="10499" width="10.140625" style="5" customWidth="1"/>
    <col min="10500" max="10500" width="13" style="5" customWidth="1"/>
    <col min="10501" max="10501" width="10.85546875" style="5" customWidth="1"/>
    <col min="10502" max="10752" width="11.42578125" style="5"/>
    <col min="10753" max="10753" width="6.85546875" style="5" customWidth="1"/>
    <col min="10754" max="10754" width="10.85546875" style="5" customWidth="1"/>
    <col min="10755" max="10755" width="10.140625" style="5" customWidth="1"/>
    <col min="10756" max="10756" width="13" style="5" customWidth="1"/>
    <col min="10757" max="10757" width="10.85546875" style="5" customWidth="1"/>
    <col min="10758" max="11008" width="11.42578125" style="5"/>
    <col min="11009" max="11009" width="6.85546875" style="5" customWidth="1"/>
    <col min="11010" max="11010" width="10.85546875" style="5" customWidth="1"/>
    <col min="11011" max="11011" width="10.140625" style="5" customWidth="1"/>
    <col min="11012" max="11012" width="13" style="5" customWidth="1"/>
    <col min="11013" max="11013" width="10.85546875" style="5" customWidth="1"/>
    <col min="11014" max="11264" width="11.42578125" style="5"/>
    <col min="11265" max="11265" width="6.85546875" style="5" customWidth="1"/>
    <col min="11266" max="11266" width="10.85546875" style="5" customWidth="1"/>
    <col min="11267" max="11267" width="10.140625" style="5" customWidth="1"/>
    <col min="11268" max="11268" width="13" style="5" customWidth="1"/>
    <col min="11269" max="11269" width="10.85546875" style="5" customWidth="1"/>
    <col min="11270" max="11520" width="11.42578125" style="5"/>
    <col min="11521" max="11521" width="6.85546875" style="5" customWidth="1"/>
    <col min="11522" max="11522" width="10.85546875" style="5" customWidth="1"/>
    <col min="11523" max="11523" width="10.140625" style="5" customWidth="1"/>
    <col min="11524" max="11524" width="13" style="5" customWidth="1"/>
    <col min="11525" max="11525" width="10.85546875" style="5" customWidth="1"/>
    <col min="11526" max="11776" width="11.42578125" style="5"/>
    <col min="11777" max="11777" width="6.85546875" style="5" customWidth="1"/>
    <col min="11778" max="11778" width="10.85546875" style="5" customWidth="1"/>
    <col min="11779" max="11779" width="10.140625" style="5" customWidth="1"/>
    <col min="11780" max="11780" width="13" style="5" customWidth="1"/>
    <col min="11781" max="11781" width="10.85546875" style="5" customWidth="1"/>
    <col min="11782" max="12032" width="11.42578125" style="5"/>
    <col min="12033" max="12033" width="6.85546875" style="5" customWidth="1"/>
    <col min="12034" max="12034" width="10.85546875" style="5" customWidth="1"/>
    <col min="12035" max="12035" width="10.140625" style="5" customWidth="1"/>
    <col min="12036" max="12036" width="13" style="5" customWidth="1"/>
    <col min="12037" max="12037" width="10.85546875" style="5" customWidth="1"/>
    <col min="12038" max="12288" width="11.42578125" style="5"/>
    <col min="12289" max="12289" width="6.85546875" style="5" customWidth="1"/>
    <col min="12290" max="12290" width="10.85546875" style="5" customWidth="1"/>
    <col min="12291" max="12291" width="10.140625" style="5" customWidth="1"/>
    <col min="12292" max="12292" width="13" style="5" customWidth="1"/>
    <col min="12293" max="12293" width="10.85546875" style="5" customWidth="1"/>
    <col min="12294" max="12544" width="11.42578125" style="5"/>
    <col min="12545" max="12545" width="6.85546875" style="5" customWidth="1"/>
    <col min="12546" max="12546" width="10.85546875" style="5" customWidth="1"/>
    <col min="12547" max="12547" width="10.140625" style="5" customWidth="1"/>
    <col min="12548" max="12548" width="13" style="5" customWidth="1"/>
    <col min="12549" max="12549" width="10.85546875" style="5" customWidth="1"/>
    <col min="12550" max="12800" width="11.42578125" style="5"/>
    <col min="12801" max="12801" width="6.85546875" style="5" customWidth="1"/>
    <col min="12802" max="12802" width="10.85546875" style="5" customWidth="1"/>
    <col min="12803" max="12803" width="10.140625" style="5" customWidth="1"/>
    <col min="12804" max="12804" width="13" style="5" customWidth="1"/>
    <col min="12805" max="12805" width="10.85546875" style="5" customWidth="1"/>
    <col min="12806" max="13056" width="11.42578125" style="5"/>
    <col min="13057" max="13057" width="6.85546875" style="5" customWidth="1"/>
    <col min="13058" max="13058" width="10.85546875" style="5" customWidth="1"/>
    <col min="13059" max="13059" width="10.140625" style="5" customWidth="1"/>
    <col min="13060" max="13060" width="13" style="5" customWidth="1"/>
    <col min="13061" max="13061" width="10.85546875" style="5" customWidth="1"/>
    <col min="13062" max="13312" width="11.42578125" style="5"/>
    <col min="13313" max="13313" width="6.85546875" style="5" customWidth="1"/>
    <col min="13314" max="13314" width="10.85546875" style="5" customWidth="1"/>
    <col min="13315" max="13315" width="10.140625" style="5" customWidth="1"/>
    <col min="13316" max="13316" width="13" style="5" customWidth="1"/>
    <col min="13317" max="13317" width="10.85546875" style="5" customWidth="1"/>
    <col min="13318" max="13568" width="11.42578125" style="5"/>
    <col min="13569" max="13569" width="6.85546875" style="5" customWidth="1"/>
    <col min="13570" max="13570" width="10.85546875" style="5" customWidth="1"/>
    <col min="13571" max="13571" width="10.140625" style="5" customWidth="1"/>
    <col min="13572" max="13572" width="13" style="5" customWidth="1"/>
    <col min="13573" max="13573" width="10.85546875" style="5" customWidth="1"/>
    <col min="13574" max="13824" width="11.42578125" style="5"/>
    <col min="13825" max="13825" width="6.85546875" style="5" customWidth="1"/>
    <col min="13826" max="13826" width="10.85546875" style="5" customWidth="1"/>
    <col min="13827" max="13827" width="10.140625" style="5" customWidth="1"/>
    <col min="13828" max="13828" width="13" style="5" customWidth="1"/>
    <col min="13829" max="13829" width="10.85546875" style="5" customWidth="1"/>
    <col min="13830" max="14080" width="11.42578125" style="5"/>
    <col min="14081" max="14081" width="6.85546875" style="5" customWidth="1"/>
    <col min="14082" max="14082" width="10.85546875" style="5" customWidth="1"/>
    <col min="14083" max="14083" width="10.140625" style="5" customWidth="1"/>
    <col min="14084" max="14084" width="13" style="5" customWidth="1"/>
    <col min="14085" max="14085" width="10.85546875" style="5" customWidth="1"/>
    <col min="14086" max="14336" width="11.42578125" style="5"/>
    <col min="14337" max="14337" width="6.85546875" style="5" customWidth="1"/>
    <col min="14338" max="14338" width="10.85546875" style="5" customWidth="1"/>
    <col min="14339" max="14339" width="10.140625" style="5" customWidth="1"/>
    <col min="14340" max="14340" width="13" style="5" customWidth="1"/>
    <col min="14341" max="14341" width="10.85546875" style="5" customWidth="1"/>
    <col min="14342" max="14592" width="11.42578125" style="5"/>
    <col min="14593" max="14593" width="6.85546875" style="5" customWidth="1"/>
    <col min="14594" max="14594" width="10.85546875" style="5" customWidth="1"/>
    <col min="14595" max="14595" width="10.140625" style="5" customWidth="1"/>
    <col min="14596" max="14596" width="13" style="5" customWidth="1"/>
    <col min="14597" max="14597" width="10.85546875" style="5" customWidth="1"/>
    <col min="14598" max="14848" width="11.42578125" style="5"/>
    <col min="14849" max="14849" width="6.85546875" style="5" customWidth="1"/>
    <col min="14850" max="14850" width="10.85546875" style="5" customWidth="1"/>
    <col min="14851" max="14851" width="10.140625" style="5" customWidth="1"/>
    <col min="14852" max="14852" width="13" style="5" customWidth="1"/>
    <col min="14853" max="14853" width="10.85546875" style="5" customWidth="1"/>
    <col min="14854" max="15104" width="11.42578125" style="5"/>
    <col min="15105" max="15105" width="6.85546875" style="5" customWidth="1"/>
    <col min="15106" max="15106" width="10.85546875" style="5" customWidth="1"/>
    <col min="15107" max="15107" width="10.140625" style="5" customWidth="1"/>
    <col min="15108" max="15108" width="13" style="5" customWidth="1"/>
    <col min="15109" max="15109" width="10.85546875" style="5" customWidth="1"/>
    <col min="15110" max="15360" width="11.42578125" style="5"/>
    <col min="15361" max="15361" width="6.85546875" style="5" customWidth="1"/>
    <col min="15362" max="15362" width="10.85546875" style="5" customWidth="1"/>
    <col min="15363" max="15363" width="10.140625" style="5" customWidth="1"/>
    <col min="15364" max="15364" width="13" style="5" customWidth="1"/>
    <col min="15365" max="15365" width="10.85546875" style="5" customWidth="1"/>
    <col min="15366" max="15616" width="11.42578125" style="5"/>
    <col min="15617" max="15617" width="6.85546875" style="5" customWidth="1"/>
    <col min="15618" max="15618" width="10.85546875" style="5" customWidth="1"/>
    <col min="15619" max="15619" width="10.140625" style="5" customWidth="1"/>
    <col min="15620" max="15620" width="13" style="5" customWidth="1"/>
    <col min="15621" max="15621" width="10.85546875" style="5" customWidth="1"/>
    <col min="15622" max="15872" width="11.42578125" style="5"/>
    <col min="15873" max="15873" width="6.85546875" style="5" customWidth="1"/>
    <col min="15874" max="15874" width="10.85546875" style="5" customWidth="1"/>
    <col min="15875" max="15875" width="10.140625" style="5" customWidth="1"/>
    <col min="15876" max="15876" width="13" style="5" customWidth="1"/>
    <col min="15877" max="15877" width="10.85546875" style="5" customWidth="1"/>
    <col min="15878" max="16128" width="11.42578125" style="5"/>
    <col min="16129" max="16129" width="6.85546875" style="5" customWidth="1"/>
    <col min="16130" max="16130" width="10.85546875" style="5" customWidth="1"/>
    <col min="16131" max="16131" width="10.140625" style="5" customWidth="1"/>
    <col min="16132" max="16132" width="13" style="5" customWidth="1"/>
    <col min="16133" max="16133" width="10.85546875" style="5" customWidth="1"/>
    <col min="16134" max="16384" width="11.42578125" style="5"/>
  </cols>
  <sheetData>
    <row r="1" spans="1:31">
      <c r="A1" s="5" t="s">
        <v>23</v>
      </c>
      <c r="Y1" s="5" t="s">
        <v>38</v>
      </c>
      <c r="AA1" s="5" t="s">
        <v>15</v>
      </c>
      <c r="AB1" s="6"/>
      <c r="AC1" s="6"/>
      <c r="AE1" s="6"/>
    </row>
    <row r="2" spans="1:31">
      <c r="B2" s="9"/>
      <c r="C2" s="9"/>
      <c r="D2" s="10"/>
      <c r="E2" s="9"/>
      <c r="Y2" s="5" t="s">
        <v>39</v>
      </c>
      <c r="AB2" s="9" t="s">
        <v>14</v>
      </c>
      <c r="AC2" s="9" t="s">
        <v>13</v>
      </c>
      <c r="AD2" s="10" t="s">
        <v>12</v>
      </c>
      <c r="AE2" s="9" t="s">
        <v>11</v>
      </c>
    </row>
    <row r="3" spans="1:31">
      <c r="B3" s="9"/>
      <c r="C3" s="9"/>
      <c r="D3" s="10"/>
      <c r="E3" s="9"/>
      <c r="Y3" s="5" t="s">
        <v>40</v>
      </c>
      <c r="AA3" s="5">
        <v>1955</v>
      </c>
      <c r="AB3" s="9">
        <v>285</v>
      </c>
      <c r="AC3" s="9"/>
      <c r="AD3" s="10"/>
      <c r="AE3" s="9"/>
    </row>
    <row r="4" spans="1:31" ht="15">
      <c r="A4" s="15" t="s">
        <v>52</v>
      </c>
      <c r="B4" s="9"/>
      <c r="C4" s="9"/>
      <c r="D4" s="10"/>
      <c r="E4" s="9"/>
      <c r="Y4" s="5" t="s">
        <v>41</v>
      </c>
      <c r="AA4" s="5">
        <v>1956</v>
      </c>
      <c r="AB4" s="9">
        <v>380</v>
      </c>
      <c r="AC4" s="9"/>
      <c r="AD4" s="10"/>
      <c r="AE4" s="9"/>
    </row>
    <row r="5" spans="1:31" ht="15">
      <c r="A5" s="11"/>
      <c r="B5" s="9"/>
      <c r="C5" s="9"/>
      <c r="D5" s="10"/>
      <c r="E5" s="9"/>
      <c r="AA5" s="5">
        <v>1957</v>
      </c>
      <c r="AB5" s="9">
        <v>750</v>
      </c>
      <c r="AC5" s="9"/>
      <c r="AD5" s="10"/>
      <c r="AE5" s="9"/>
    </row>
    <row r="6" spans="1:31">
      <c r="B6" s="9"/>
      <c r="C6" s="9"/>
      <c r="D6" s="10"/>
      <c r="E6" s="9"/>
      <c r="AA6" s="5">
        <v>1958</v>
      </c>
      <c r="AB6" s="9">
        <v>1177</v>
      </c>
      <c r="AC6" s="9"/>
      <c r="AD6" s="10"/>
      <c r="AE6" s="9"/>
    </row>
    <row r="7" spans="1:31">
      <c r="B7" s="9"/>
      <c r="C7" s="9"/>
      <c r="D7" s="10"/>
      <c r="E7" s="9"/>
      <c r="AA7" s="5">
        <v>1959</v>
      </c>
      <c r="AB7" s="9">
        <v>1870</v>
      </c>
      <c r="AC7" s="9"/>
      <c r="AD7" s="10"/>
      <c r="AE7" s="9"/>
    </row>
    <row r="8" spans="1:31">
      <c r="B8" s="9"/>
      <c r="C8" s="9"/>
      <c r="D8" s="10"/>
      <c r="E8" s="9"/>
      <c r="AA8" s="5">
        <v>1960</v>
      </c>
      <c r="AB8" s="9">
        <v>2908</v>
      </c>
      <c r="AC8" s="9"/>
      <c r="AD8" s="10"/>
      <c r="AE8" s="9"/>
    </row>
    <row r="9" spans="1:31">
      <c r="B9" s="9"/>
      <c r="C9" s="9"/>
      <c r="D9" s="10"/>
      <c r="E9" s="9"/>
      <c r="AA9" s="5">
        <v>1961</v>
      </c>
      <c r="AB9" s="9">
        <v>3609</v>
      </c>
      <c r="AC9" s="9"/>
      <c r="AD9" s="10"/>
      <c r="AE9" s="9"/>
    </row>
    <row r="10" spans="1:31">
      <c r="B10" s="9"/>
      <c r="C10" s="9"/>
      <c r="D10" s="10"/>
      <c r="E10" s="9"/>
      <c r="AA10" s="5">
        <v>1962</v>
      </c>
      <c r="AB10" s="9">
        <v>4190</v>
      </c>
      <c r="AC10" s="9"/>
      <c r="AD10" s="10"/>
      <c r="AE10" s="9"/>
    </row>
    <row r="11" spans="1:31">
      <c r="B11" s="9"/>
      <c r="C11" s="9"/>
      <c r="D11" s="10"/>
      <c r="E11" s="9"/>
      <c r="AA11" s="5">
        <v>1963</v>
      </c>
      <c r="AB11" s="9">
        <v>5858</v>
      </c>
      <c r="AC11" s="9"/>
      <c r="AD11" s="10"/>
      <c r="AE11" s="9"/>
    </row>
    <row r="12" spans="1:31">
      <c r="B12" s="9"/>
      <c r="C12" s="9"/>
      <c r="D12" s="10"/>
      <c r="E12" s="9"/>
      <c r="AA12" s="5">
        <v>1964</v>
      </c>
      <c r="AB12" s="9">
        <v>7710</v>
      </c>
      <c r="AC12" s="9"/>
      <c r="AD12" s="10"/>
      <c r="AE12" s="9"/>
    </row>
    <row r="13" spans="1:31">
      <c r="B13" s="9"/>
      <c r="C13" s="9"/>
      <c r="D13" s="10"/>
      <c r="E13" s="9"/>
      <c r="AA13" s="5">
        <v>1965</v>
      </c>
      <c r="AB13" s="9">
        <v>9021</v>
      </c>
      <c r="AC13" s="9"/>
      <c r="AD13" s="10"/>
      <c r="AE13" s="9"/>
    </row>
    <row r="14" spans="1:31">
      <c r="B14" s="9"/>
      <c r="C14" s="9"/>
      <c r="D14" s="10"/>
      <c r="E14" s="9"/>
      <c r="AA14" s="5">
        <v>1966</v>
      </c>
      <c r="AB14" s="9">
        <v>9630</v>
      </c>
      <c r="AC14" s="9"/>
      <c r="AD14" s="10"/>
      <c r="AE14" s="9"/>
    </row>
    <row r="15" spans="1:31">
      <c r="B15" s="9"/>
      <c r="C15" s="9"/>
      <c r="D15" s="10"/>
      <c r="E15" s="9"/>
      <c r="AA15" s="5">
        <v>1967</v>
      </c>
      <c r="AB15" s="9">
        <v>10703</v>
      </c>
      <c r="AC15" s="9"/>
      <c r="AD15" s="10"/>
      <c r="AE15" s="9"/>
    </row>
    <row r="16" spans="1:31">
      <c r="A16" s="5" t="s">
        <v>16</v>
      </c>
      <c r="B16" s="9" t="s">
        <v>24</v>
      </c>
      <c r="C16" s="9"/>
      <c r="D16" s="10"/>
      <c r="E16" s="9"/>
      <c r="AA16" s="5">
        <v>1968</v>
      </c>
      <c r="AB16" s="9">
        <v>11623</v>
      </c>
      <c r="AC16" s="9"/>
      <c r="AD16" s="10"/>
      <c r="AE16" s="9"/>
    </row>
    <row r="17" spans="1:31">
      <c r="A17" s="5">
        <v>1969</v>
      </c>
      <c r="B17" s="9">
        <v>13954</v>
      </c>
      <c r="C17" s="9"/>
      <c r="D17" s="9"/>
      <c r="E17" s="9"/>
      <c r="AA17" s="5">
        <v>1969</v>
      </c>
      <c r="AB17" s="9">
        <v>10280</v>
      </c>
      <c r="AC17" s="9">
        <v>3674</v>
      </c>
      <c r="AD17" s="9">
        <f t="shared" ref="AD17:AD50" si="0">AB17+AC17</f>
        <v>13954</v>
      </c>
      <c r="AE17" s="9"/>
    </row>
    <row r="18" spans="1:31">
      <c r="A18" s="5">
        <f>1970</f>
        <v>1970</v>
      </c>
      <c r="B18" s="6">
        <v>14379</v>
      </c>
      <c r="D18" s="6"/>
      <c r="AA18" s="5">
        <f>1970</f>
        <v>1970</v>
      </c>
      <c r="AB18" s="6">
        <v>10273</v>
      </c>
      <c r="AC18" s="6">
        <v>4106</v>
      </c>
      <c r="AD18" s="6">
        <f t="shared" si="0"/>
        <v>14379</v>
      </c>
      <c r="AE18" s="6"/>
    </row>
    <row r="19" spans="1:31">
      <c r="A19" s="5">
        <f t="shared" ref="A19:A48" si="1">A18+1</f>
        <v>1971</v>
      </c>
      <c r="B19" s="6">
        <v>14806</v>
      </c>
      <c r="D19" s="6"/>
      <c r="AA19" s="5">
        <f t="shared" ref="AA19:AA48" si="2">AA18+1</f>
        <v>1971</v>
      </c>
      <c r="AB19" s="6">
        <v>10592</v>
      </c>
      <c r="AC19" s="6">
        <v>4214</v>
      </c>
      <c r="AD19" s="6">
        <f t="shared" si="0"/>
        <v>14806</v>
      </c>
      <c r="AE19" s="6"/>
    </row>
    <row r="20" spans="1:31">
      <c r="A20" s="5">
        <f t="shared" si="1"/>
        <v>1972</v>
      </c>
      <c r="B20" s="6">
        <v>15186</v>
      </c>
      <c r="D20" s="6"/>
      <c r="AA20" s="5">
        <f t="shared" si="2"/>
        <v>1972</v>
      </c>
      <c r="AB20" s="6">
        <v>10611</v>
      </c>
      <c r="AC20" s="6">
        <v>4575</v>
      </c>
      <c r="AD20" s="6">
        <f t="shared" si="0"/>
        <v>15186</v>
      </c>
      <c r="AE20" s="6"/>
    </row>
    <row r="21" spans="1:31">
      <c r="A21" s="5">
        <f t="shared" si="1"/>
        <v>1973</v>
      </c>
      <c r="B21" s="6">
        <v>14310</v>
      </c>
      <c r="D21" s="6"/>
      <c r="AA21" s="5">
        <f t="shared" si="2"/>
        <v>1973</v>
      </c>
      <c r="AB21" s="6">
        <v>9871</v>
      </c>
      <c r="AC21" s="6">
        <v>4439</v>
      </c>
      <c r="AD21" s="6">
        <f t="shared" si="0"/>
        <v>14310</v>
      </c>
      <c r="AE21" s="6"/>
    </row>
    <row r="22" spans="1:31">
      <c r="A22" s="5">
        <f t="shared" si="1"/>
        <v>1974</v>
      </c>
      <c r="B22" s="6">
        <v>16038</v>
      </c>
      <c r="D22" s="6"/>
      <c r="AA22" s="5">
        <f t="shared" si="2"/>
        <v>1974</v>
      </c>
      <c r="AB22" s="6">
        <v>11213</v>
      </c>
      <c r="AC22" s="6">
        <v>4825</v>
      </c>
      <c r="AD22" s="6">
        <f t="shared" si="0"/>
        <v>16038</v>
      </c>
      <c r="AE22" s="6"/>
    </row>
    <row r="23" spans="1:31">
      <c r="A23" s="5">
        <f t="shared" si="1"/>
        <v>1975</v>
      </c>
      <c r="B23" s="6">
        <v>17090</v>
      </c>
      <c r="D23" s="6"/>
      <c r="AA23" s="5">
        <f t="shared" si="2"/>
        <v>1975</v>
      </c>
      <c r="AB23" s="6">
        <v>11804</v>
      </c>
      <c r="AC23" s="6">
        <v>5286</v>
      </c>
      <c r="AD23" s="6">
        <f t="shared" si="0"/>
        <v>17090</v>
      </c>
      <c r="AE23" s="6"/>
    </row>
    <row r="24" spans="1:31">
      <c r="A24" s="5">
        <f t="shared" si="1"/>
        <v>1976</v>
      </c>
      <c r="B24" s="6">
        <v>19065</v>
      </c>
      <c r="D24" s="6"/>
      <c r="AA24" s="5">
        <f t="shared" si="2"/>
        <v>1976</v>
      </c>
      <c r="AB24" s="6">
        <v>13076</v>
      </c>
      <c r="AC24" s="6">
        <v>5989</v>
      </c>
      <c r="AD24" s="6">
        <f t="shared" si="0"/>
        <v>19065</v>
      </c>
      <c r="AE24" s="6"/>
    </row>
    <row r="25" spans="1:31">
      <c r="A25" s="5">
        <f t="shared" si="1"/>
        <v>1977</v>
      </c>
      <c r="B25" s="6">
        <v>20317</v>
      </c>
      <c r="D25" s="6"/>
      <c r="AA25" s="5">
        <f t="shared" si="2"/>
        <v>1977</v>
      </c>
      <c r="AB25" s="6">
        <v>14089</v>
      </c>
      <c r="AC25" s="6">
        <v>6228</v>
      </c>
      <c r="AD25" s="6">
        <f t="shared" si="0"/>
        <v>20317</v>
      </c>
      <c r="AE25" s="6"/>
    </row>
    <row r="26" spans="1:31">
      <c r="A26" s="5">
        <f t="shared" si="1"/>
        <v>1978</v>
      </c>
      <c r="B26" s="6">
        <v>22510</v>
      </c>
      <c r="D26" s="6"/>
      <c r="AA26" s="5">
        <f t="shared" si="2"/>
        <v>1978</v>
      </c>
      <c r="AB26" s="6">
        <v>15774</v>
      </c>
      <c r="AC26" s="6">
        <v>6736</v>
      </c>
      <c r="AD26" s="6">
        <f t="shared" si="0"/>
        <v>22510</v>
      </c>
      <c r="AE26" s="6"/>
    </row>
    <row r="27" spans="1:31">
      <c r="A27" s="5">
        <f t="shared" si="1"/>
        <v>1979</v>
      </c>
      <c r="B27" s="6">
        <v>24727</v>
      </c>
      <c r="D27" s="6"/>
      <c r="AA27" s="5">
        <f t="shared" si="2"/>
        <v>1979</v>
      </c>
      <c r="AB27" s="6">
        <v>17615</v>
      </c>
      <c r="AC27" s="6">
        <v>7112</v>
      </c>
      <c r="AD27" s="6">
        <f t="shared" si="0"/>
        <v>24727</v>
      </c>
      <c r="AE27" s="6"/>
    </row>
    <row r="28" spans="1:31">
      <c r="A28" s="5">
        <f t="shared" si="1"/>
        <v>1980</v>
      </c>
      <c r="B28" s="6">
        <v>27879</v>
      </c>
      <c r="D28" s="6"/>
      <c r="AA28" s="5">
        <f t="shared" si="2"/>
        <v>1980</v>
      </c>
      <c r="AB28" s="6">
        <v>20096</v>
      </c>
      <c r="AC28" s="6">
        <v>7783</v>
      </c>
      <c r="AD28" s="6">
        <f t="shared" si="0"/>
        <v>27879</v>
      </c>
      <c r="AE28" s="6"/>
    </row>
    <row r="29" spans="1:31">
      <c r="A29" s="5">
        <f t="shared" si="1"/>
        <v>1981</v>
      </c>
      <c r="B29" s="6">
        <v>30558</v>
      </c>
      <c r="D29" s="6"/>
      <c r="AA29" s="5">
        <f t="shared" si="2"/>
        <v>1981</v>
      </c>
      <c r="AB29" s="6">
        <v>22537</v>
      </c>
      <c r="AC29" s="6">
        <v>8021</v>
      </c>
      <c r="AD29" s="6">
        <f t="shared" si="0"/>
        <v>30558</v>
      </c>
      <c r="AE29" s="6"/>
    </row>
    <row r="30" spans="1:31">
      <c r="A30" s="5">
        <f t="shared" si="1"/>
        <v>1982</v>
      </c>
      <c r="B30" s="6">
        <v>31918</v>
      </c>
      <c r="D30" s="6"/>
      <c r="AA30" s="5">
        <f t="shared" si="2"/>
        <v>1982</v>
      </c>
      <c r="AB30" s="6">
        <v>23825</v>
      </c>
      <c r="AC30" s="6">
        <v>8093</v>
      </c>
      <c r="AD30" s="6">
        <f t="shared" si="0"/>
        <v>31918</v>
      </c>
      <c r="AE30" s="6"/>
    </row>
    <row r="31" spans="1:31">
      <c r="A31" s="5">
        <f t="shared" si="1"/>
        <v>1983</v>
      </c>
      <c r="B31" s="6">
        <v>35489</v>
      </c>
      <c r="D31" s="6"/>
      <c r="AA31" s="5">
        <f t="shared" si="2"/>
        <v>1983</v>
      </c>
      <c r="AB31" s="6">
        <v>26706</v>
      </c>
      <c r="AC31" s="6">
        <v>8783</v>
      </c>
      <c r="AD31" s="6">
        <f t="shared" si="0"/>
        <v>35489</v>
      </c>
      <c r="AE31" s="6"/>
    </row>
    <row r="32" spans="1:31">
      <c r="A32" s="5">
        <f t="shared" si="1"/>
        <v>1984</v>
      </c>
      <c r="B32" s="6">
        <v>39962</v>
      </c>
      <c r="D32" s="6"/>
      <c r="AA32" s="5">
        <f t="shared" si="2"/>
        <v>1984</v>
      </c>
      <c r="AB32" s="6">
        <v>30583</v>
      </c>
      <c r="AC32" s="6">
        <v>9379</v>
      </c>
      <c r="AD32" s="6">
        <f t="shared" si="0"/>
        <v>39962</v>
      </c>
      <c r="AE32" s="6"/>
    </row>
    <row r="33" spans="1:31">
      <c r="A33" s="5">
        <f t="shared" si="1"/>
        <v>1985</v>
      </c>
      <c r="B33" s="6">
        <v>46351</v>
      </c>
      <c r="D33" s="6"/>
      <c r="AA33" s="5">
        <f t="shared" si="2"/>
        <v>1985</v>
      </c>
      <c r="AB33" s="6">
        <v>36282</v>
      </c>
      <c r="AC33" s="6">
        <v>10069</v>
      </c>
      <c r="AD33" s="6">
        <f t="shared" si="0"/>
        <v>46351</v>
      </c>
      <c r="AE33" s="6"/>
    </row>
    <row r="34" spans="1:31">
      <c r="A34" s="5">
        <f t="shared" si="1"/>
        <v>1986</v>
      </c>
      <c r="B34" s="6">
        <v>51507</v>
      </c>
      <c r="D34" s="6"/>
      <c r="AA34" s="5">
        <f t="shared" si="2"/>
        <v>1986</v>
      </c>
      <c r="AB34" s="6">
        <v>40790</v>
      </c>
      <c r="AC34" s="6">
        <v>10717</v>
      </c>
      <c r="AD34" s="6">
        <f t="shared" si="0"/>
        <v>51507</v>
      </c>
      <c r="AE34" s="6"/>
    </row>
    <row r="35" spans="1:31">
      <c r="A35" s="5">
        <f t="shared" si="1"/>
        <v>1987</v>
      </c>
      <c r="B35" s="6">
        <v>59123</v>
      </c>
      <c r="D35" s="6"/>
      <c r="AA35" s="5">
        <f t="shared" si="2"/>
        <v>1987</v>
      </c>
      <c r="AB35" s="6">
        <v>47783</v>
      </c>
      <c r="AC35" s="6">
        <v>11340</v>
      </c>
      <c r="AD35" s="6">
        <f t="shared" si="0"/>
        <v>59123</v>
      </c>
      <c r="AE35" s="6"/>
    </row>
    <row r="36" spans="1:31">
      <c r="A36" s="5">
        <f t="shared" si="1"/>
        <v>1988</v>
      </c>
      <c r="B36" s="6">
        <v>66227</v>
      </c>
      <c r="D36" s="6"/>
      <c r="AA36" s="5">
        <f t="shared" si="2"/>
        <v>1988</v>
      </c>
      <c r="AB36" s="6">
        <v>54235</v>
      </c>
      <c r="AC36" s="6">
        <v>11992</v>
      </c>
      <c r="AD36" s="6">
        <f t="shared" si="0"/>
        <v>66227</v>
      </c>
      <c r="AE36" s="6"/>
    </row>
    <row r="37" spans="1:31">
      <c r="A37" s="5">
        <f t="shared" si="1"/>
        <v>1989</v>
      </c>
      <c r="B37" s="6">
        <v>73647</v>
      </c>
      <c r="D37" s="6"/>
      <c r="AA37" s="5">
        <f t="shared" si="2"/>
        <v>1989</v>
      </c>
      <c r="AB37" s="6">
        <v>60869</v>
      </c>
      <c r="AC37" s="6">
        <v>12778</v>
      </c>
      <c r="AD37" s="6">
        <f t="shared" si="0"/>
        <v>73647</v>
      </c>
      <c r="AE37" s="6"/>
    </row>
    <row r="38" spans="1:31">
      <c r="A38" s="5">
        <f t="shared" si="1"/>
        <v>1990</v>
      </c>
      <c r="B38" s="6">
        <v>77610</v>
      </c>
      <c r="D38" s="6"/>
      <c r="AA38" s="5">
        <f t="shared" si="2"/>
        <v>1990</v>
      </c>
      <c r="AB38" s="6">
        <v>64371</v>
      </c>
      <c r="AC38" s="6">
        <v>13239</v>
      </c>
      <c r="AD38" s="6">
        <f t="shared" si="0"/>
        <v>77610</v>
      </c>
      <c r="AE38" s="6"/>
    </row>
    <row r="39" spans="1:31">
      <c r="A39" s="5">
        <f t="shared" si="1"/>
        <v>1991</v>
      </c>
      <c r="B39" s="6">
        <v>85708</v>
      </c>
      <c r="D39" s="6"/>
      <c r="AA39" s="5">
        <f t="shared" si="2"/>
        <v>1991</v>
      </c>
      <c r="AB39" s="6">
        <v>71769</v>
      </c>
      <c r="AC39" s="6">
        <v>13939</v>
      </c>
      <c r="AD39" s="6">
        <f t="shared" si="0"/>
        <v>85708</v>
      </c>
      <c r="AE39" s="6"/>
    </row>
    <row r="40" spans="1:31">
      <c r="A40" s="5">
        <f t="shared" si="1"/>
        <v>1992</v>
      </c>
      <c r="B40" s="6">
        <v>93196</v>
      </c>
      <c r="D40" s="6"/>
      <c r="AA40" s="5">
        <f t="shared" si="2"/>
        <v>1992</v>
      </c>
      <c r="AB40" s="6">
        <v>77557</v>
      </c>
      <c r="AC40" s="6">
        <v>15639</v>
      </c>
      <c r="AD40" s="6">
        <f t="shared" si="0"/>
        <v>93196</v>
      </c>
      <c r="AE40" s="6"/>
    </row>
    <row r="41" spans="1:31">
      <c r="A41" s="5">
        <f t="shared" si="1"/>
        <v>1993</v>
      </c>
      <c r="B41" s="6">
        <v>101945</v>
      </c>
      <c r="D41" s="6"/>
      <c r="AA41" s="5">
        <f t="shared" si="2"/>
        <v>1993</v>
      </c>
      <c r="AB41" s="6">
        <v>85351</v>
      </c>
      <c r="AC41" s="6">
        <v>16594</v>
      </c>
      <c r="AD41" s="6">
        <f t="shared" si="0"/>
        <v>101945</v>
      </c>
      <c r="AE41" s="6"/>
    </row>
    <row r="42" spans="1:31">
      <c r="A42" s="5">
        <f t="shared" si="1"/>
        <v>1994</v>
      </c>
      <c r="B42" s="6">
        <v>110508</v>
      </c>
      <c r="D42" s="6"/>
      <c r="AA42" s="5">
        <f t="shared" si="2"/>
        <v>1994</v>
      </c>
      <c r="AB42" s="6">
        <v>93077</v>
      </c>
      <c r="AC42" s="6">
        <v>17431</v>
      </c>
      <c r="AD42" s="6">
        <f t="shared" si="0"/>
        <v>110508</v>
      </c>
      <c r="AE42" s="6"/>
    </row>
    <row r="43" spans="1:31">
      <c r="A43" s="5">
        <f t="shared" si="1"/>
        <v>1995</v>
      </c>
      <c r="B43" s="6">
        <v>122613</v>
      </c>
      <c r="D43" s="6"/>
      <c r="AA43" s="5">
        <f t="shared" si="2"/>
        <v>1995</v>
      </c>
      <c r="AB43" s="6">
        <v>103032</v>
      </c>
      <c r="AC43" s="6">
        <v>19581</v>
      </c>
      <c r="AD43" s="6">
        <f t="shared" si="0"/>
        <v>122613</v>
      </c>
      <c r="AE43" s="6"/>
    </row>
    <row r="44" spans="1:31">
      <c r="A44" s="5">
        <f t="shared" si="1"/>
        <v>1996</v>
      </c>
      <c r="B44" s="6">
        <v>126588</v>
      </c>
      <c r="D44" s="6"/>
      <c r="AA44" s="5">
        <f t="shared" si="2"/>
        <v>1996</v>
      </c>
      <c r="AB44" s="6">
        <v>105402</v>
      </c>
      <c r="AC44" s="6">
        <v>21186</v>
      </c>
      <c r="AD44" s="6">
        <f t="shared" si="0"/>
        <v>126588</v>
      </c>
      <c r="AE44" s="6"/>
    </row>
    <row r="45" spans="1:31">
      <c r="A45" s="5">
        <f t="shared" si="1"/>
        <v>1997</v>
      </c>
      <c r="B45" s="6">
        <v>134502</v>
      </c>
      <c r="D45" s="6"/>
      <c r="AA45" s="5">
        <f t="shared" si="2"/>
        <v>1997</v>
      </c>
      <c r="AB45" s="6">
        <v>111834</v>
      </c>
      <c r="AC45" s="6">
        <v>22668</v>
      </c>
      <c r="AD45" s="6">
        <f t="shared" si="0"/>
        <v>134502</v>
      </c>
      <c r="AE45" s="6">
        <v>7667</v>
      </c>
    </row>
    <row r="46" spans="1:31">
      <c r="A46" s="5">
        <f t="shared" si="1"/>
        <v>1998</v>
      </c>
      <c r="B46" s="6">
        <v>144759</v>
      </c>
      <c r="D46" s="6"/>
      <c r="AA46" s="5">
        <f t="shared" si="2"/>
        <v>1998</v>
      </c>
      <c r="AB46" s="6">
        <v>117671</v>
      </c>
      <c r="AC46" s="6">
        <v>27088</v>
      </c>
      <c r="AD46" s="6">
        <f t="shared" si="0"/>
        <v>144759</v>
      </c>
      <c r="AE46" s="6">
        <v>15486</v>
      </c>
    </row>
    <row r="47" spans="1:31">
      <c r="A47" s="5">
        <f t="shared" si="1"/>
        <v>1999</v>
      </c>
      <c r="B47" s="6">
        <v>158468</v>
      </c>
      <c r="D47" s="6"/>
      <c r="AA47" s="5">
        <f t="shared" si="2"/>
        <v>1999</v>
      </c>
      <c r="AB47" s="6">
        <v>127744</v>
      </c>
      <c r="AC47" s="6">
        <v>30724</v>
      </c>
      <c r="AD47" s="6">
        <f t="shared" si="0"/>
        <v>158468</v>
      </c>
      <c r="AE47" s="6">
        <v>25240</v>
      </c>
    </row>
    <row r="48" spans="1:31">
      <c r="A48" s="5">
        <f t="shared" si="1"/>
        <v>2000</v>
      </c>
      <c r="B48" s="6">
        <v>171418</v>
      </c>
      <c r="D48" s="6"/>
      <c r="AA48" s="5">
        <f t="shared" si="2"/>
        <v>2000</v>
      </c>
      <c r="AB48" s="6">
        <v>137276</v>
      </c>
      <c r="AC48" s="6">
        <v>34142</v>
      </c>
      <c r="AD48" s="6">
        <f t="shared" si="0"/>
        <v>171418</v>
      </c>
      <c r="AE48" s="6">
        <v>34118</v>
      </c>
    </row>
    <row r="49" spans="1:31">
      <c r="A49" s="5">
        <v>2001</v>
      </c>
      <c r="B49" s="6">
        <v>183900</v>
      </c>
      <c r="D49" s="6"/>
      <c r="AA49" s="5">
        <v>2001</v>
      </c>
      <c r="AB49" s="6">
        <v>146100</v>
      </c>
      <c r="AC49" s="6">
        <v>37800</v>
      </c>
      <c r="AD49" s="6">
        <f t="shared" si="0"/>
        <v>183900</v>
      </c>
      <c r="AE49" s="6">
        <v>40259</v>
      </c>
    </row>
    <row r="50" spans="1:31">
      <c r="A50" s="5">
        <v>2002</v>
      </c>
      <c r="B50" s="6">
        <v>199309</v>
      </c>
      <c r="D50" s="6"/>
      <c r="AA50" s="5">
        <v>2002</v>
      </c>
      <c r="AB50" s="6">
        <v>157524</v>
      </c>
      <c r="AC50" s="6">
        <v>41785</v>
      </c>
      <c r="AD50" s="6">
        <f t="shared" si="0"/>
        <v>199309</v>
      </c>
      <c r="AE50" s="6">
        <v>49824</v>
      </c>
    </row>
    <row r="51" spans="1:31">
      <c r="A51" s="8">
        <v>2003</v>
      </c>
      <c r="B51" s="7">
        <v>212794</v>
      </c>
      <c r="C51" s="7"/>
      <c r="D51" s="7"/>
      <c r="E51" s="7"/>
      <c r="AA51" s="8">
        <v>2003</v>
      </c>
      <c r="AB51" s="7">
        <v>166821</v>
      </c>
      <c r="AC51" s="7">
        <v>45973</v>
      </c>
      <c r="AD51" s="7">
        <v>212794</v>
      </c>
      <c r="AE51" s="7">
        <v>58230</v>
      </c>
    </row>
    <row r="52" spans="1:31">
      <c r="A52" s="8">
        <v>2004</v>
      </c>
      <c r="B52" s="7">
        <v>225228</v>
      </c>
      <c r="C52" s="7"/>
      <c r="D52" s="7"/>
      <c r="E52" s="7"/>
      <c r="AA52" s="8">
        <v>2004</v>
      </c>
      <c r="AB52" s="7">
        <v>175094</v>
      </c>
      <c r="AC52" s="7">
        <v>50134</v>
      </c>
      <c r="AD52" s="7">
        <v>225228</v>
      </c>
      <c r="AE52" s="7">
        <v>65878</v>
      </c>
    </row>
    <row r="53" spans="1:31">
      <c r="D53" s="6"/>
      <c r="AB53" s="6">
        <f>SUM(AB3:AB52)</f>
        <v>2309241</v>
      </c>
      <c r="AC53" s="6">
        <f>SUM(AC17:AC52)</f>
        <v>564062</v>
      </c>
      <c r="AD53" s="6">
        <f>AB53+AC53</f>
        <v>2873303</v>
      </c>
      <c r="AE53" s="6">
        <f>SUM(AE45:AE52)</f>
        <v>296702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B91"/>
  <sheetViews>
    <sheetView workbookViewId="0">
      <selection activeCell="A6" sqref="A6"/>
    </sheetView>
  </sheetViews>
  <sheetFormatPr defaultRowHeight="15"/>
  <sheetData>
    <row r="2" spans="1:2">
      <c r="A2" s="15" t="s">
        <v>19</v>
      </c>
    </row>
    <row r="5" spans="1:2">
      <c r="A5" s="15" t="s">
        <v>22</v>
      </c>
    </row>
    <row r="6" spans="1:2">
      <c r="A6" s="11"/>
    </row>
    <row r="9" spans="1:2">
      <c r="A9" s="15" t="s">
        <v>16</v>
      </c>
      <c r="B9" s="16" t="s">
        <v>18</v>
      </c>
    </row>
    <row r="10" spans="1:2">
      <c r="A10" s="15">
        <v>1928</v>
      </c>
      <c r="B10" s="17">
        <v>281.84666666666664</v>
      </c>
    </row>
    <row r="11" spans="1:2">
      <c r="A11" s="15">
        <v>1929</v>
      </c>
      <c r="B11" s="17">
        <v>310.37833333333327</v>
      </c>
    </row>
    <row r="12" spans="1:2">
      <c r="A12" s="15">
        <v>1930</v>
      </c>
      <c r="B12" s="17">
        <v>234.42833333333331</v>
      </c>
    </row>
    <row r="13" spans="1:2">
      <c r="A13" s="15">
        <v>1931</v>
      </c>
      <c r="B13" s="17">
        <v>134.08500000000001</v>
      </c>
    </row>
    <row r="14" spans="1:2">
      <c r="A14" s="15">
        <v>1932</v>
      </c>
      <c r="B14" s="17">
        <v>62.658333333333324</v>
      </c>
    </row>
    <row r="15" spans="1:2">
      <c r="A15" s="15">
        <v>1933</v>
      </c>
      <c r="B15" s="17">
        <v>83.285833333333329</v>
      </c>
    </row>
    <row r="16" spans="1:2">
      <c r="A16" s="15">
        <v>1934</v>
      </c>
      <c r="B16" s="17">
        <v>97.914166666666674</v>
      </c>
    </row>
    <row r="17" spans="1:2">
      <c r="A17" s="15">
        <v>1935</v>
      </c>
      <c r="B17" s="17">
        <v>121.25083333333335</v>
      </c>
    </row>
    <row r="18" spans="1:2">
      <c r="A18" s="15">
        <v>1936</v>
      </c>
      <c r="B18" s="17">
        <v>162.79999999999998</v>
      </c>
    </row>
    <row r="19" spans="1:2">
      <c r="A19" s="15">
        <v>1937</v>
      </c>
      <c r="B19" s="17">
        <v>164.61833333333334</v>
      </c>
    </row>
    <row r="20" spans="1:2">
      <c r="A20" s="15">
        <v>1938</v>
      </c>
      <c r="B20" s="17">
        <v>131.79749999999999</v>
      </c>
    </row>
    <row r="21" spans="1:2">
      <c r="A21" s="15">
        <v>1939</v>
      </c>
      <c r="B21" s="17">
        <v>141.29</v>
      </c>
    </row>
    <row r="22" spans="1:2">
      <c r="A22" s="15">
        <v>1940</v>
      </c>
      <c r="B22" s="17">
        <v>134.12916666666666</v>
      </c>
    </row>
    <row r="23" spans="1:2">
      <c r="A23" s="15">
        <v>1941</v>
      </c>
      <c r="B23" s="17">
        <v>120.85083333333334</v>
      </c>
    </row>
    <row r="24" spans="1:2">
      <c r="A24" s="15">
        <v>1942</v>
      </c>
      <c r="B24" s="17">
        <v>106.97083333333335</v>
      </c>
    </row>
    <row r="25" spans="1:2">
      <c r="A25" s="15">
        <v>1943</v>
      </c>
      <c r="B25" s="17">
        <v>135.78916666666666</v>
      </c>
    </row>
    <row r="26" spans="1:2">
      <c r="A26" s="15">
        <v>1944</v>
      </c>
      <c r="B26" s="17">
        <v>143.71416666666667</v>
      </c>
    </row>
    <row r="27" spans="1:2">
      <c r="A27" s="15">
        <v>1945</v>
      </c>
      <c r="B27" s="17">
        <v>171.22416666666666</v>
      </c>
    </row>
    <row r="28" spans="1:2">
      <c r="A28" s="15">
        <v>1946</v>
      </c>
      <c r="B28" s="17">
        <v>191.52416666666667</v>
      </c>
    </row>
    <row r="29" spans="1:2">
      <c r="A29" s="15">
        <v>1947</v>
      </c>
      <c r="B29" s="17">
        <v>177.97749999999999</v>
      </c>
    </row>
    <row r="30" spans="1:2">
      <c r="A30" s="15">
        <v>1948</v>
      </c>
      <c r="B30" s="17">
        <v>179.79916666666668</v>
      </c>
    </row>
    <row r="31" spans="1:2">
      <c r="A31" s="15">
        <v>1949</v>
      </c>
      <c r="B31" s="17">
        <v>179.8183333333333</v>
      </c>
    </row>
    <row r="32" spans="1:2">
      <c r="A32" s="15">
        <v>1950</v>
      </c>
      <c r="B32" s="17">
        <v>216.50250000000003</v>
      </c>
    </row>
    <row r="33" spans="1:2">
      <c r="A33" s="15">
        <v>1951</v>
      </c>
      <c r="B33" s="17">
        <v>257.74583333333334</v>
      </c>
    </row>
    <row r="34" spans="1:2">
      <c r="A34" s="15">
        <v>1952</v>
      </c>
      <c r="B34" s="17">
        <v>272.08833333333331</v>
      </c>
    </row>
    <row r="35" spans="1:2">
      <c r="A35" s="15">
        <v>1953</v>
      </c>
      <c r="B35" s="17">
        <v>275.65999999999997</v>
      </c>
    </row>
    <row r="36" spans="1:2">
      <c r="A36" s="15">
        <v>1954</v>
      </c>
      <c r="B36" s="17">
        <v>338.18916666666667</v>
      </c>
    </row>
    <row r="37" spans="1:2">
      <c r="A37" s="15">
        <v>1955</v>
      </c>
      <c r="B37" s="17">
        <v>446.62249999999995</v>
      </c>
    </row>
    <row r="38" spans="1:2">
      <c r="A38" s="15">
        <v>1956</v>
      </c>
      <c r="B38" s="17">
        <v>491.6941666666666</v>
      </c>
    </row>
    <row r="39" spans="1:2">
      <c r="A39" s="15">
        <v>1957</v>
      </c>
      <c r="B39" s="17">
        <v>474.74499999999995</v>
      </c>
    </row>
    <row r="40" spans="1:2">
      <c r="A40" s="15">
        <v>1958</v>
      </c>
      <c r="B40" s="17">
        <v>496.78999999999996</v>
      </c>
    </row>
    <row r="41" spans="1:2">
      <c r="A41" s="15">
        <v>1959</v>
      </c>
      <c r="B41" s="17">
        <v>638.86833333333334</v>
      </c>
    </row>
    <row r="42" spans="1:2">
      <c r="A42" s="15">
        <v>1960</v>
      </c>
      <c r="B42" s="17">
        <v>612.79000000000008</v>
      </c>
    </row>
    <row r="43" spans="1:2">
      <c r="A43" s="15">
        <v>1961</v>
      </c>
      <c r="B43" s="17">
        <v>694.12333333333345</v>
      </c>
    </row>
    <row r="44" spans="1:2">
      <c r="A44" s="15">
        <v>1962</v>
      </c>
      <c r="B44" s="17">
        <v>636.01916666666659</v>
      </c>
    </row>
    <row r="45" spans="1:2">
      <c r="A45" s="15">
        <v>1963</v>
      </c>
      <c r="B45" s="17">
        <v>717.17416666666668</v>
      </c>
    </row>
    <row r="46" spans="1:2">
      <c r="A46" s="15">
        <v>1964</v>
      </c>
      <c r="B46" s="17">
        <v>836.59916666666652</v>
      </c>
    </row>
    <row r="47" spans="1:2">
      <c r="A47" s="15">
        <v>1965</v>
      </c>
      <c r="B47" s="17">
        <v>915.49833333333333</v>
      </c>
    </row>
    <row r="48" spans="1:2">
      <c r="A48" s="15">
        <v>1966</v>
      </c>
      <c r="B48" s="17">
        <v>861.86500000000012</v>
      </c>
    </row>
    <row r="49" spans="1:2">
      <c r="A49" s="15">
        <v>1967</v>
      </c>
      <c r="B49" s="17">
        <v>879.83</v>
      </c>
    </row>
    <row r="50" spans="1:2">
      <c r="A50" s="15">
        <v>1968</v>
      </c>
      <c r="B50" s="17">
        <v>903.47333333333324</v>
      </c>
    </row>
    <row r="51" spans="1:2">
      <c r="A51" s="15">
        <v>1969</v>
      </c>
      <c r="B51" s="17">
        <v>873.46666666666658</v>
      </c>
    </row>
    <row r="52" spans="1:2">
      <c r="A52" s="15">
        <v>1970</v>
      </c>
      <c r="B52" s="17">
        <v>756.27166666666653</v>
      </c>
    </row>
    <row r="53" spans="1:2">
      <c r="A53" s="15">
        <v>1971</v>
      </c>
      <c r="B53" s="17">
        <v>883.05250000000012</v>
      </c>
    </row>
    <row r="54" spans="1:2">
      <c r="A54" s="15">
        <v>1972</v>
      </c>
      <c r="B54" s="17">
        <v>954.20083333333332</v>
      </c>
    </row>
    <row r="55" spans="1:2">
      <c r="A55" s="15">
        <v>1973</v>
      </c>
      <c r="B55" s="17">
        <v>917.53416666666669</v>
      </c>
    </row>
    <row r="56" spans="1:2">
      <c r="A56" s="15">
        <v>1974</v>
      </c>
      <c r="B56" s="17">
        <v>745.69916666666666</v>
      </c>
    </row>
    <row r="57" spans="1:2">
      <c r="A57" s="15">
        <v>1975</v>
      </c>
      <c r="B57" s="17">
        <v>812.78000000000009</v>
      </c>
    </row>
    <row r="58" spans="1:2">
      <c r="A58" s="15">
        <v>1976</v>
      </c>
      <c r="B58" s="17">
        <v>982.29750000000013</v>
      </c>
    </row>
    <row r="59" spans="1:2">
      <c r="A59" s="15">
        <v>1977</v>
      </c>
      <c r="B59" s="17">
        <v>885.80583333333334</v>
      </c>
    </row>
    <row r="60" spans="1:2">
      <c r="A60" s="15">
        <v>1978</v>
      </c>
      <c r="B60" s="17">
        <v>813.97333333333336</v>
      </c>
    </row>
    <row r="61" spans="1:2">
      <c r="A61" s="15">
        <v>1979</v>
      </c>
      <c r="B61" s="17">
        <v>843.23749999999984</v>
      </c>
    </row>
    <row r="62" spans="1:2">
      <c r="A62" s="15">
        <v>1980</v>
      </c>
      <c r="B62" s="17">
        <v>895.22666666666657</v>
      </c>
    </row>
    <row r="63" spans="1:2">
      <c r="A63" s="15">
        <v>1981</v>
      </c>
      <c r="B63" s="17">
        <v>932.70166666666682</v>
      </c>
    </row>
    <row r="64" spans="1:2">
      <c r="A64" s="15">
        <v>1982</v>
      </c>
      <c r="B64" s="17">
        <v>890.1491666666667</v>
      </c>
    </row>
    <row r="65" spans="1:2">
      <c r="A65" s="15">
        <v>1983</v>
      </c>
      <c r="B65" s="17">
        <v>1197.8666666666668</v>
      </c>
    </row>
    <row r="66" spans="1:2">
      <c r="A66" s="15">
        <v>1984</v>
      </c>
      <c r="B66" s="17">
        <v>1175.1966666666665</v>
      </c>
    </row>
    <row r="67" spans="1:2">
      <c r="A67" s="15">
        <v>1985</v>
      </c>
      <c r="B67" s="17">
        <v>1345.8075000000001</v>
      </c>
    </row>
    <row r="68" spans="1:2">
      <c r="A68" s="15">
        <v>1986</v>
      </c>
      <c r="B68" s="17">
        <v>1815.0991666666669</v>
      </c>
    </row>
    <row r="69" spans="1:2">
      <c r="A69" s="15">
        <v>1987</v>
      </c>
      <c r="B69" s="17">
        <v>2273.3658333333333</v>
      </c>
    </row>
    <row r="70" spans="1:2">
      <c r="A70" s="15">
        <v>1988</v>
      </c>
      <c r="B70" s="17">
        <v>2077.34</v>
      </c>
    </row>
    <row r="71" spans="1:2">
      <c r="A71" s="15">
        <v>1989</v>
      </c>
      <c r="B71" s="17">
        <v>2535.7199999999998</v>
      </c>
    </row>
    <row r="72" spans="1:2">
      <c r="A72" s="15">
        <v>1990</v>
      </c>
      <c r="B72" s="17">
        <v>2662.2325000000001</v>
      </c>
    </row>
    <row r="73" spans="1:2">
      <c r="A73" s="15">
        <v>1991</v>
      </c>
      <c r="B73" s="17">
        <v>2964.3624999999997</v>
      </c>
    </row>
    <row r="74" spans="1:2">
      <c r="A74" s="15">
        <v>1992</v>
      </c>
      <c r="B74" s="17">
        <v>3296.3658333333333</v>
      </c>
    </row>
    <row r="75" spans="1:2">
      <c r="A75" s="15">
        <v>1993</v>
      </c>
      <c r="B75" s="17">
        <v>3537.623333333333</v>
      </c>
    </row>
    <row r="76" spans="1:2">
      <c r="A76" s="15">
        <v>1994</v>
      </c>
      <c r="B76" s="17">
        <v>3792.8549999999996</v>
      </c>
    </row>
    <row r="77" spans="1:2">
      <c r="A77" s="15">
        <v>1995</v>
      </c>
      <c r="B77" s="17">
        <v>4534.192500000001</v>
      </c>
    </row>
    <row r="78" spans="1:2">
      <c r="A78" s="15">
        <v>1996</v>
      </c>
      <c r="B78" s="17">
        <v>5780.1324999999997</v>
      </c>
    </row>
    <row r="79" spans="1:2">
      <c r="A79" s="15">
        <v>1997</v>
      </c>
      <c r="B79" s="17">
        <v>7437.5733333333337</v>
      </c>
    </row>
    <row r="80" spans="1:2">
      <c r="A80" s="15">
        <v>1998</v>
      </c>
      <c r="B80" s="17">
        <v>8610.2024999999994</v>
      </c>
    </row>
    <row r="81" spans="1:2">
      <c r="A81" s="15">
        <v>1999</v>
      </c>
      <c r="B81" s="17">
        <v>10474.776666666667</v>
      </c>
    </row>
    <row r="82" spans="1:2">
      <c r="A82" s="15">
        <v>2000</v>
      </c>
      <c r="B82" s="17">
        <v>10688.0425</v>
      </c>
    </row>
    <row r="83" spans="1:2">
      <c r="A83" s="15">
        <v>2001</v>
      </c>
      <c r="B83" s="17">
        <v>10139.926666666666</v>
      </c>
    </row>
    <row r="84" spans="1:2">
      <c r="A84" s="15">
        <v>2002</v>
      </c>
      <c r="B84" s="17">
        <v>9180.9641666666666</v>
      </c>
    </row>
    <row r="85" spans="1:2">
      <c r="A85" s="15">
        <v>2003</v>
      </c>
      <c r="B85" s="17">
        <v>9017.9158333333326</v>
      </c>
    </row>
    <row r="86" spans="1:2">
      <c r="A86" s="15">
        <v>2004</v>
      </c>
      <c r="B86" s="17">
        <v>10325.965833333334</v>
      </c>
    </row>
    <row r="87" spans="1:2">
      <c r="A87" s="15">
        <v>2005</v>
      </c>
      <c r="B87" s="17">
        <v>10529.128333333332</v>
      </c>
    </row>
    <row r="88" spans="1:2">
      <c r="A88" s="15">
        <v>2006</v>
      </c>
      <c r="B88" s="17">
        <v>11472.080833333332</v>
      </c>
    </row>
    <row r="89" spans="1:2">
      <c r="A89" s="15">
        <v>2007</v>
      </c>
      <c r="B89" s="17">
        <v>13197.979166666666</v>
      </c>
    </row>
    <row r="90" spans="1:2">
      <c r="A90" s="15">
        <v>2008</v>
      </c>
      <c r="B90" s="17">
        <v>11224.230833333335</v>
      </c>
    </row>
    <row r="91" spans="1:2">
      <c r="A91" s="15">
        <v>2009</v>
      </c>
      <c r="B91" s="17">
        <v>8887.8291666666664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B91"/>
  <sheetViews>
    <sheetView workbookViewId="0">
      <selection activeCell="A5" sqref="A5"/>
    </sheetView>
  </sheetViews>
  <sheetFormatPr defaultRowHeight="15"/>
  <sheetData>
    <row r="2" spans="1:2">
      <c r="A2" s="15" t="s">
        <v>20</v>
      </c>
    </row>
    <row r="3" spans="1:2">
      <c r="A3" s="15" t="s">
        <v>21</v>
      </c>
    </row>
    <row r="4" spans="1:2">
      <c r="A4" s="15" t="s">
        <v>22</v>
      </c>
    </row>
    <row r="5" spans="1:2">
      <c r="A5" s="11"/>
    </row>
    <row r="9" spans="1:2">
      <c r="A9" s="15" t="s">
        <v>16</v>
      </c>
      <c r="B9" s="15" t="s">
        <v>17</v>
      </c>
    </row>
    <row r="10" spans="1:2">
      <c r="A10" s="15">
        <v>1928</v>
      </c>
      <c r="B10" s="15">
        <v>17.100000000000001</v>
      </c>
    </row>
    <row r="11" spans="1:2">
      <c r="A11" s="15">
        <v>1929</v>
      </c>
      <c r="B11" s="15">
        <v>17.100000000000001</v>
      </c>
    </row>
    <row r="12" spans="1:2">
      <c r="A12" s="15">
        <v>1930</v>
      </c>
      <c r="B12" s="15">
        <v>16.7</v>
      </c>
    </row>
    <row r="13" spans="1:2">
      <c r="A13" s="15">
        <v>1931</v>
      </c>
      <c r="B13" s="15">
        <v>15.2</v>
      </c>
    </row>
    <row r="14" spans="1:2">
      <c r="A14" s="15">
        <v>1932</v>
      </c>
      <c r="B14" s="15">
        <v>13.7</v>
      </c>
    </row>
    <row r="15" spans="1:2">
      <c r="A15" s="15">
        <v>1933</v>
      </c>
      <c r="B15" s="15">
        <v>13</v>
      </c>
    </row>
    <row r="16" spans="1:2">
      <c r="A16" s="15">
        <v>1934</v>
      </c>
      <c r="B16" s="15">
        <v>13.4</v>
      </c>
    </row>
    <row r="17" spans="1:2">
      <c r="A17" s="15">
        <v>1935</v>
      </c>
      <c r="B17" s="15">
        <v>13.7</v>
      </c>
    </row>
    <row r="18" spans="1:2">
      <c r="A18" s="15">
        <v>1936</v>
      </c>
      <c r="B18" s="15">
        <v>13.9</v>
      </c>
    </row>
    <row r="19" spans="1:2">
      <c r="A19" s="15">
        <v>1937</v>
      </c>
      <c r="B19" s="15">
        <v>14.4</v>
      </c>
    </row>
    <row r="20" spans="1:2">
      <c r="A20" s="15">
        <v>1938</v>
      </c>
      <c r="B20" s="15">
        <v>14.1</v>
      </c>
    </row>
    <row r="21" spans="1:2">
      <c r="A21" s="15">
        <v>1939</v>
      </c>
      <c r="B21" s="15">
        <v>13.9</v>
      </c>
    </row>
    <row r="22" spans="1:2">
      <c r="A22" s="15">
        <v>1940</v>
      </c>
      <c r="B22" s="15">
        <v>14</v>
      </c>
    </row>
    <row r="23" spans="1:2">
      <c r="A23" s="15">
        <v>1941</v>
      </c>
      <c r="B23" s="15">
        <v>14.7</v>
      </c>
    </row>
    <row r="24" spans="1:2">
      <c r="A24" s="15">
        <v>1942</v>
      </c>
      <c r="B24" s="15">
        <v>16.3</v>
      </c>
    </row>
    <row r="25" spans="1:2">
      <c r="A25" s="15">
        <v>1943</v>
      </c>
      <c r="B25" s="15">
        <v>17.3</v>
      </c>
    </row>
    <row r="26" spans="1:2">
      <c r="A26" s="15">
        <v>1944</v>
      </c>
      <c r="B26" s="15">
        <v>17.600000000000001</v>
      </c>
    </row>
    <row r="27" spans="1:2">
      <c r="A27" s="15">
        <v>1945</v>
      </c>
      <c r="B27" s="15">
        <v>18</v>
      </c>
    </row>
    <row r="28" spans="1:2">
      <c r="A28" s="15">
        <v>1946</v>
      </c>
      <c r="B28" s="15">
        <v>19.5</v>
      </c>
    </row>
    <row r="29" spans="1:2">
      <c r="A29" s="15">
        <v>1947</v>
      </c>
      <c r="B29" s="15">
        <v>22.3</v>
      </c>
    </row>
    <row r="30" spans="1:2">
      <c r="A30" s="15">
        <v>1948</v>
      </c>
      <c r="B30" s="15">
        <v>24.1</v>
      </c>
    </row>
    <row r="31" spans="1:2">
      <c r="A31" s="15">
        <v>1949</v>
      </c>
      <c r="B31" s="15">
        <v>23.8</v>
      </c>
    </row>
    <row r="32" spans="1:2">
      <c r="A32" s="15">
        <v>1950</v>
      </c>
      <c r="B32" s="15">
        <v>24.1</v>
      </c>
    </row>
    <row r="33" spans="1:2">
      <c r="A33" s="15">
        <v>1951</v>
      </c>
      <c r="B33" s="15">
        <v>26</v>
      </c>
    </row>
    <row r="34" spans="1:2">
      <c r="A34" s="15">
        <v>1952</v>
      </c>
      <c r="B34" s="15">
        <v>26.5</v>
      </c>
    </row>
    <row r="35" spans="1:2">
      <c r="A35" s="15">
        <v>1953</v>
      </c>
      <c r="B35" s="15">
        <v>26.7</v>
      </c>
    </row>
    <row r="36" spans="1:2">
      <c r="A36" s="15">
        <v>1954</v>
      </c>
      <c r="B36" s="15">
        <v>26.9</v>
      </c>
    </row>
    <row r="37" spans="1:2">
      <c r="A37" s="15">
        <v>1955</v>
      </c>
      <c r="B37" s="15">
        <v>26.8</v>
      </c>
    </row>
    <row r="38" spans="1:2">
      <c r="A38" s="15">
        <v>1956</v>
      </c>
      <c r="B38" s="15">
        <v>27.2</v>
      </c>
    </row>
    <row r="39" spans="1:2">
      <c r="A39" s="15">
        <v>1957</v>
      </c>
      <c r="B39" s="15">
        <v>28.1</v>
      </c>
    </row>
    <row r="40" spans="1:2">
      <c r="A40" s="15">
        <v>1958</v>
      </c>
      <c r="B40" s="15">
        <v>28.9</v>
      </c>
    </row>
    <row r="41" spans="1:2">
      <c r="A41" s="15">
        <v>1959</v>
      </c>
      <c r="B41" s="15">
        <v>29.1</v>
      </c>
    </row>
    <row r="42" spans="1:2">
      <c r="A42" s="15">
        <v>1960</v>
      </c>
      <c r="B42" s="15">
        <v>29.6</v>
      </c>
    </row>
    <row r="43" spans="1:2">
      <c r="A43" s="15">
        <v>1961</v>
      </c>
      <c r="B43" s="15">
        <v>29.9</v>
      </c>
    </row>
    <row r="44" spans="1:2">
      <c r="A44" s="15">
        <v>1962</v>
      </c>
      <c r="B44" s="15">
        <v>30.2</v>
      </c>
    </row>
    <row r="45" spans="1:2">
      <c r="A45" s="15">
        <v>1963</v>
      </c>
      <c r="B45" s="15">
        <v>30.6</v>
      </c>
    </row>
    <row r="46" spans="1:2">
      <c r="A46" s="15">
        <v>1964</v>
      </c>
      <c r="B46" s="15">
        <v>31</v>
      </c>
    </row>
    <row r="47" spans="1:2">
      <c r="A47" s="15">
        <v>1965</v>
      </c>
      <c r="B47" s="15">
        <v>31.5</v>
      </c>
    </row>
    <row r="48" spans="1:2">
      <c r="A48" s="15">
        <v>1966</v>
      </c>
      <c r="B48" s="15">
        <v>32.4</v>
      </c>
    </row>
    <row r="49" spans="1:2">
      <c r="A49" s="15">
        <v>1967</v>
      </c>
      <c r="B49" s="15">
        <v>33.4</v>
      </c>
    </row>
    <row r="50" spans="1:2">
      <c r="A50" s="15">
        <v>1968</v>
      </c>
      <c r="B50" s="15">
        <v>34.799999999999997</v>
      </c>
    </row>
    <row r="51" spans="1:2">
      <c r="A51" s="15">
        <v>1969</v>
      </c>
      <c r="B51" s="15">
        <v>36.700000000000003</v>
      </c>
    </row>
    <row r="52" spans="1:2">
      <c r="A52" s="15">
        <v>1970</v>
      </c>
      <c r="B52" s="15">
        <v>38.799999999999997</v>
      </c>
    </row>
    <row r="53" spans="1:2">
      <c r="A53" s="15">
        <v>1971</v>
      </c>
      <c r="B53" s="15">
        <v>40.5</v>
      </c>
    </row>
    <row r="54" spans="1:2">
      <c r="A54" s="15">
        <v>1972</v>
      </c>
      <c r="B54" s="15">
        <v>41.8</v>
      </c>
    </row>
    <row r="55" spans="1:2">
      <c r="A55" s="15">
        <v>1973</v>
      </c>
      <c r="B55" s="15">
        <v>44.4</v>
      </c>
    </row>
    <row r="56" spans="1:2">
      <c r="A56" s="15">
        <v>1974</v>
      </c>
      <c r="B56" s="15">
        <v>49.3</v>
      </c>
    </row>
    <row r="57" spans="1:2">
      <c r="A57" s="15">
        <v>1975</v>
      </c>
      <c r="B57" s="15">
        <v>53.8</v>
      </c>
    </row>
    <row r="58" spans="1:2">
      <c r="A58" s="15">
        <v>1976</v>
      </c>
      <c r="B58" s="15">
        <v>56.9</v>
      </c>
    </row>
    <row r="59" spans="1:2">
      <c r="A59" s="15">
        <v>1977</v>
      </c>
      <c r="B59" s="15">
        <v>60.6</v>
      </c>
    </row>
    <row r="60" spans="1:2">
      <c r="A60" s="15">
        <v>1978</v>
      </c>
      <c r="B60" s="15">
        <v>65.2</v>
      </c>
    </row>
    <row r="61" spans="1:2">
      <c r="A61" s="15">
        <v>1979</v>
      </c>
      <c r="B61" s="15">
        <v>72.599999999999994</v>
      </c>
    </row>
    <row r="62" spans="1:2">
      <c r="A62" s="15">
        <v>1980</v>
      </c>
      <c r="B62" s="15">
        <v>82.4</v>
      </c>
    </row>
    <row r="63" spans="1:2">
      <c r="A63" s="15">
        <v>1981</v>
      </c>
      <c r="B63" s="15">
        <v>90.9</v>
      </c>
    </row>
    <row r="64" spans="1:2">
      <c r="A64" s="15">
        <v>1982</v>
      </c>
      <c r="B64" s="15">
        <v>96.5</v>
      </c>
    </row>
    <row r="65" spans="1:2">
      <c r="A65" s="15">
        <v>1983</v>
      </c>
      <c r="B65" s="15">
        <v>99.6</v>
      </c>
    </row>
    <row r="66" spans="1:2">
      <c r="A66" s="15">
        <v>1984</v>
      </c>
      <c r="B66" s="15">
        <v>103.9</v>
      </c>
    </row>
    <row r="67" spans="1:2">
      <c r="A67" s="15">
        <v>1985</v>
      </c>
      <c r="B67" s="15">
        <v>107.6</v>
      </c>
    </row>
    <row r="68" spans="1:2">
      <c r="A68" s="15">
        <v>1986</v>
      </c>
      <c r="B68" s="15">
        <v>109.6</v>
      </c>
    </row>
    <row r="69" spans="1:2">
      <c r="A69" s="15">
        <v>1987</v>
      </c>
      <c r="B69" s="15">
        <v>113.6</v>
      </c>
    </row>
    <row r="70" spans="1:2">
      <c r="A70" s="15">
        <v>1988</v>
      </c>
      <c r="B70" s="15">
        <v>118.3</v>
      </c>
    </row>
    <row r="71" spans="1:2">
      <c r="A71" s="15">
        <v>1989</v>
      </c>
      <c r="B71" s="15">
        <v>124</v>
      </c>
    </row>
    <row r="72" spans="1:2">
      <c r="A72" s="15">
        <v>1990</v>
      </c>
      <c r="B72" s="15">
        <v>130.69999999999999</v>
      </c>
    </row>
    <row r="73" spans="1:2">
      <c r="A73" s="15">
        <v>1991</v>
      </c>
      <c r="B73" s="15">
        <v>136.19999999999999</v>
      </c>
    </row>
    <row r="74" spans="1:2">
      <c r="A74" s="15">
        <v>1992</v>
      </c>
      <c r="B74" s="15">
        <v>140.30000000000001</v>
      </c>
    </row>
    <row r="75" spans="1:2">
      <c r="A75" s="15">
        <v>1993</v>
      </c>
      <c r="B75" s="15">
        <v>144.5</v>
      </c>
    </row>
    <row r="76" spans="1:2">
      <c r="A76" s="15">
        <v>1994</v>
      </c>
      <c r="B76" s="15">
        <v>148.19999999999999</v>
      </c>
    </row>
    <row r="77" spans="1:2">
      <c r="A77" s="15">
        <v>1995</v>
      </c>
      <c r="B77" s="15">
        <v>152.4</v>
      </c>
    </row>
    <row r="78" spans="1:2">
      <c r="A78" s="15">
        <v>1996</v>
      </c>
      <c r="B78" s="15">
        <v>156.9</v>
      </c>
    </row>
    <row r="79" spans="1:2">
      <c r="A79" s="15">
        <v>1997</v>
      </c>
      <c r="B79" s="15">
        <v>160.5</v>
      </c>
    </row>
    <row r="80" spans="1:2">
      <c r="A80" s="15">
        <v>1998</v>
      </c>
      <c r="B80" s="15">
        <v>163</v>
      </c>
    </row>
    <row r="81" spans="1:2">
      <c r="A81" s="15">
        <v>1999</v>
      </c>
      <c r="B81" s="15">
        <v>166.6</v>
      </c>
    </row>
    <row r="82" spans="1:2">
      <c r="A82" s="15">
        <v>2000</v>
      </c>
      <c r="B82" s="15">
        <v>172.2</v>
      </c>
    </row>
    <row r="83" spans="1:2">
      <c r="A83" s="15">
        <v>2001</v>
      </c>
      <c r="B83" s="15">
        <v>177.1</v>
      </c>
    </row>
    <row r="84" spans="1:2">
      <c r="A84" s="15">
        <v>2002</v>
      </c>
      <c r="B84" s="15">
        <v>179.9</v>
      </c>
    </row>
    <row r="85" spans="1:2">
      <c r="A85" s="15">
        <v>2003</v>
      </c>
      <c r="B85" s="15">
        <v>184</v>
      </c>
    </row>
    <row r="86" spans="1:2">
      <c r="A86" s="15">
        <v>2004</v>
      </c>
      <c r="B86" s="15">
        <v>188.9</v>
      </c>
    </row>
    <row r="87" spans="1:2">
      <c r="A87" s="15">
        <v>2005</v>
      </c>
      <c r="B87" s="15">
        <v>195.3</v>
      </c>
    </row>
    <row r="88" spans="1:2">
      <c r="A88" s="15">
        <v>2006</v>
      </c>
      <c r="B88" s="15">
        <v>201.6</v>
      </c>
    </row>
    <row r="89" spans="1:2">
      <c r="A89" s="15">
        <v>2007</v>
      </c>
      <c r="B89" s="15">
        <v>207.34200000000001</v>
      </c>
    </row>
    <row r="90" spans="1:2">
      <c r="A90" s="15">
        <v>2008</v>
      </c>
      <c r="B90" s="15">
        <v>215.303</v>
      </c>
    </row>
    <row r="91" spans="1:2">
      <c r="A91" s="15">
        <v>2009</v>
      </c>
      <c r="B91" s="15">
        <v>214.53700000000001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C31"/>
  <sheetViews>
    <sheetView workbookViewId="0">
      <selection activeCell="C7" sqref="C7"/>
    </sheetView>
  </sheetViews>
  <sheetFormatPr defaultRowHeight="15"/>
  <sheetData>
    <row r="1" spans="2:3">
      <c r="B1" s="15" t="s">
        <v>42</v>
      </c>
    </row>
    <row r="3" spans="2:3">
      <c r="B3" s="15" t="s">
        <v>43</v>
      </c>
    </row>
    <row r="5" spans="2:3">
      <c r="B5" s="15" t="s">
        <v>22</v>
      </c>
    </row>
    <row r="6" spans="2:3">
      <c r="B6" s="11"/>
    </row>
    <row r="9" spans="2:3">
      <c r="B9" s="15" t="s">
        <v>46</v>
      </c>
    </row>
    <row r="10" spans="2:3">
      <c r="B10" s="11"/>
    </row>
    <row r="11" spans="2:3">
      <c r="B11" s="15" t="s">
        <v>44</v>
      </c>
      <c r="C11" s="15" t="s">
        <v>45</v>
      </c>
    </row>
    <row r="12" spans="2:3">
      <c r="B12">
        <v>1</v>
      </c>
      <c r="C12">
        <v>1</v>
      </c>
    </row>
    <row r="13" spans="2:3">
      <c r="B13">
        <v>2</v>
      </c>
      <c r="C13">
        <v>1</v>
      </c>
    </row>
    <row r="14" spans="2:3">
      <c r="B14">
        <v>3</v>
      </c>
      <c r="C14">
        <f>C12+C13</f>
        <v>2</v>
      </c>
    </row>
    <row r="15" spans="2:3">
      <c r="B15" s="15">
        <v>4</v>
      </c>
      <c r="C15" s="15">
        <f t="shared" ref="C15:C31" si="0">C13+C14</f>
        <v>3</v>
      </c>
    </row>
    <row r="16" spans="2:3">
      <c r="B16" s="15">
        <v>5</v>
      </c>
      <c r="C16" s="15">
        <f t="shared" si="0"/>
        <v>5</v>
      </c>
    </row>
    <row r="17" spans="2:3">
      <c r="B17" s="15">
        <v>6</v>
      </c>
      <c r="C17" s="15">
        <f t="shared" si="0"/>
        <v>8</v>
      </c>
    </row>
    <row r="18" spans="2:3">
      <c r="B18" s="15">
        <v>7</v>
      </c>
      <c r="C18" s="15">
        <f t="shared" si="0"/>
        <v>13</v>
      </c>
    </row>
    <row r="19" spans="2:3">
      <c r="B19" s="15">
        <v>8</v>
      </c>
      <c r="C19" s="15">
        <f t="shared" si="0"/>
        <v>21</v>
      </c>
    </row>
    <row r="20" spans="2:3">
      <c r="B20" s="15">
        <v>9</v>
      </c>
      <c r="C20" s="15">
        <f t="shared" si="0"/>
        <v>34</v>
      </c>
    </row>
    <row r="21" spans="2:3">
      <c r="B21" s="15">
        <v>10</v>
      </c>
      <c r="C21" s="15">
        <f t="shared" si="0"/>
        <v>55</v>
      </c>
    </row>
    <row r="22" spans="2:3">
      <c r="B22" s="15">
        <v>11</v>
      </c>
      <c r="C22" s="15">
        <f t="shared" si="0"/>
        <v>89</v>
      </c>
    </row>
    <row r="23" spans="2:3">
      <c r="B23" s="15">
        <v>12</v>
      </c>
      <c r="C23" s="15">
        <f t="shared" si="0"/>
        <v>144</v>
      </c>
    </row>
    <row r="24" spans="2:3">
      <c r="B24" s="15">
        <v>13</v>
      </c>
      <c r="C24" s="15">
        <f t="shared" si="0"/>
        <v>233</v>
      </c>
    </row>
    <row r="25" spans="2:3">
      <c r="B25" s="15">
        <v>14</v>
      </c>
      <c r="C25" s="15">
        <f t="shared" si="0"/>
        <v>377</v>
      </c>
    </row>
    <row r="26" spans="2:3">
      <c r="B26" s="15">
        <v>15</v>
      </c>
      <c r="C26" s="15">
        <f t="shared" si="0"/>
        <v>610</v>
      </c>
    </row>
    <row r="27" spans="2:3">
      <c r="B27" s="15">
        <v>16</v>
      </c>
      <c r="C27" s="15">
        <f t="shared" si="0"/>
        <v>987</v>
      </c>
    </row>
    <row r="28" spans="2:3">
      <c r="B28" s="15">
        <v>17</v>
      </c>
      <c r="C28" s="15">
        <f t="shared" si="0"/>
        <v>1597</v>
      </c>
    </row>
    <row r="29" spans="2:3">
      <c r="B29" s="15">
        <v>18</v>
      </c>
      <c r="C29" s="15">
        <f t="shared" si="0"/>
        <v>2584</v>
      </c>
    </row>
    <row r="30" spans="2:3">
      <c r="B30" s="15">
        <v>19</v>
      </c>
      <c r="C30" s="15">
        <f t="shared" si="0"/>
        <v>4181</v>
      </c>
    </row>
    <row r="31" spans="2:3">
      <c r="B31" s="15">
        <v>20</v>
      </c>
      <c r="C31" s="15">
        <f t="shared" si="0"/>
        <v>6765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apples</vt:lpstr>
      <vt:lpstr>river</vt:lpstr>
      <vt:lpstr>apsize</vt:lpstr>
      <vt:lpstr>DowJones</vt:lpstr>
      <vt:lpstr>CPI</vt:lpstr>
      <vt:lpstr>Fibonacci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 Ross</dc:creator>
  <cp:lastModifiedBy>Andrew M Ross</cp:lastModifiedBy>
  <dcterms:created xsi:type="dcterms:W3CDTF">2012-04-22T04:19:54Z</dcterms:created>
  <dcterms:modified xsi:type="dcterms:W3CDTF">2012-04-22T21:17:43Z</dcterms:modified>
</cp:coreProperties>
</file>